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1170" windowWidth="17400" windowHeight="8580" tabRatio="888" firstSheet="1" activeTab="1"/>
  </bookViews>
  <sheets>
    <sheet name="Mesohabitat Units" sheetId="1" r:id="rId1"/>
    <sheet name="D-1 D8.3" sheetId="2" r:id="rId2"/>
    <sheet name="D-2 D6.3" sheetId="3" r:id="rId3"/>
    <sheet name="D-3 NFLC1.9" sheetId="4" r:id="rId4"/>
    <sheet name="D-4 SFLC2.3" sheetId="5" r:id="rId5"/>
    <sheet name="D-5 LC9.0" sheetId="6" r:id="rId6"/>
    <sheet name="D-6 MF44.7" sheetId="7" r:id="rId7"/>
    <sheet name="D-7 MF36.2" sheetId="8" r:id="rId8"/>
    <sheet name="D-8 MF26.2" sheetId="9" r:id="rId9"/>
    <sheet name="D-9 MF14.1" sheetId="10" r:id="rId10"/>
    <sheet name="D-10 MF4.8" sheetId="11" r:id="rId11"/>
    <sheet name="D-11 R25.7" sheetId="12" r:id="rId12"/>
    <sheet name="D-12 R20.9" sheetId="13" r:id="rId13"/>
    <sheet name="D-13 R3.5" sheetId="14" r:id="rId14"/>
  </sheets>
  <externalReferences>
    <externalReference r:id="rId17"/>
    <externalReference r:id="rId18"/>
    <externalReference r:id="rId19"/>
  </externalReferences>
  <definedNames>
    <definedName name="BRS">'[2]Instream Flow Analysis'!$E$109:$G$110</definedName>
    <definedName name="BRS_R">'[2]Instream Flow Analysis'!$G$169:$H$170</definedName>
    <definedName name="CAS">'[2]Instream Flow Analysis'!$A$109:$C$110</definedName>
    <definedName name="CAS_R">'[2]Instream Flow Analysis'!$E$169:$F$170</definedName>
    <definedName name="CRP">'[2]Instream Flow Analysis'!$I$119:$K$120</definedName>
    <definedName name="CRP_R">'[2]Instream Flow Analysis'!$E$190:$F$191</definedName>
    <definedName name="DPL">'[1]Instream Flow Analysis'!$M$119:$O$120</definedName>
    <definedName name="DPL_R">'[2]Instream Flow Analysis'!$G$187:$H$188</definedName>
    <definedName name="DUNCAN">'[2]Duncan'!$A$2:$L$423</definedName>
    <definedName name="DUNCAN_R">'[2]Instream Flow Analysis'!$E$165:$G$166</definedName>
    <definedName name="GLD">'[2]Instream Flow Analysis'!$E$115:$G$116</definedName>
    <definedName name="GLD_R">'[2]Instream Flow Analysis'!$G$175:$H$176</definedName>
    <definedName name="HGR">'[1]Instream Flow Analysis'!$I$109:$K$110</definedName>
    <definedName name="HGR_R">'[2]Instream Flow Analysis'!$E$181:$F$182</definedName>
    <definedName name="LGR">'[2]Instream Flow Analysis'!$A$112:$C$113</definedName>
    <definedName name="LGR_R">'[2]Instream Flow Analysis'!$E$172:$F$173</definedName>
    <definedName name="LONG">'[2]Long Canyon'!$A$2:$M$267</definedName>
    <definedName name="LONG_R1">'[2]Instream Flow Analysis'!$E$153:$G$154</definedName>
    <definedName name="LONG_R2">'[2]Instream Flow Analysis'!$E$156:$G$157</definedName>
    <definedName name="LSP">'[1]Instream Flow Analysis'!$E$119:$G$120</definedName>
    <definedName name="LSP_R">'[2]Instream Flow Analysis'!$G$178:$H$179</definedName>
    <definedName name="MCP">'[1]Instream Flow Analysis'!$A$119:$C$120</definedName>
    <definedName name="MCP_R">'[2]Instream Flow Analysis'!$E$178:$F$179</definedName>
    <definedName name="MFAR">'[2]MFA'!$A$2:$O$840</definedName>
    <definedName name="MFAR_R1.1">'[2]Instream Flow Analysis'!$A$144:$C$145</definedName>
    <definedName name="MFAR_R1L">'[2]Instream Flow Analysis'!$A$141:$C$142</definedName>
    <definedName name="MFAR_R1U">'[2]Instream Flow Analysis'!$E$141:$G$142</definedName>
    <definedName name="MFAR_R2">'[2]Instream Flow Analysis'!$A$147:$C$148</definedName>
    <definedName name="MFAR_R3">'[2]Instream Flow Analysis'!$A$150:$C$151</definedName>
    <definedName name="NFLC_R">'[2]Instream Flow Analysis'!$E$162:$G$163</definedName>
    <definedName name="NFLONG">'[2]North Fork Long Canyon'!$A$2:$L$398</definedName>
    <definedName name="PLP">'[2]Instream Flow Analysis'!$M$112:$O$113</definedName>
    <definedName name="PLP_R">'[2]Instream Flow Analysis'!$G$181:$H$182</definedName>
    <definedName name="POW">'[2]Instream Flow Analysis'!$E$112:$G$113</definedName>
    <definedName name="POW_R">'[2]Instream Flow Analysis'!$G$172:$H$173</definedName>
    <definedName name="_xlnm.Print_Area" localSheetId="1">'D-1 D8.3'!$A$1:$G$58</definedName>
    <definedName name="_xlnm.Print_Area" localSheetId="10">'D-10 MF4.8'!$A$1:$H$25</definedName>
    <definedName name="_xlnm.Print_Area" localSheetId="11">'D-11 R25.7'!$A$1:$G$35</definedName>
    <definedName name="_xlnm.Print_Area" localSheetId="12">'D-12 R20.9'!$A$1:$G$32</definedName>
    <definedName name="_xlnm.Print_Area" localSheetId="13">'D-13 R3.5'!$A$1:$G$39</definedName>
    <definedName name="_xlnm.Print_Area" localSheetId="2">'D-2 D6.3'!$A$1:$G$42</definedName>
    <definedName name="_xlnm.Print_Area" localSheetId="3">'D-3 NFLC1.9'!$A$1:$G$46</definedName>
    <definedName name="_xlnm.Print_Area" localSheetId="4">'D-4 SFLC2.3'!$A$1:$G$41</definedName>
    <definedName name="_xlnm.Print_Area" localSheetId="5">'D-5 LC9.0'!$A$1:$G$25</definedName>
    <definedName name="_xlnm.Print_Area" localSheetId="6">'D-6 MF44.7'!$A$1:$G$38</definedName>
    <definedName name="_xlnm.Print_Area" localSheetId="7">'D-7 MF36.2'!$A$1:$G$16</definedName>
    <definedName name="_xlnm.Print_Area" localSheetId="8">'D-8 MF26.2'!$A$1:$H$29</definedName>
    <definedName name="_xlnm.Print_Area" localSheetId="9">'D-9 MF14.1'!$A$1:$H$26</definedName>
    <definedName name="_xlnm.Print_Area" localSheetId="0">'Mesohabitat Units'!$B$6:$L$94,'Mesohabitat Units'!$O$6:$W$24</definedName>
    <definedName name="QSS_END">'[2]Instream Flow Analysis'!$B$7</definedName>
    <definedName name="QSS_START">'[2]Instream Flow Analysis'!$B$6</definedName>
    <definedName name="REACHCODE">'[2]Instream Flow Analysis'!$B$171</definedName>
    <definedName name="RMEND">'[2]Instream Flow Analysis'!$B$107</definedName>
    <definedName name="RMSTART">'[2]Instream Flow Analysis'!$B$106</definedName>
    <definedName name="RUBI_R1">'[2]Instream Flow Analysis'!$E$144:$G$145</definedName>
    <definedName name="RUBI_R2">'[2]Instream Flow Analysis'!$E$147:$G$148</definedName>
    <definedName name="RUBI_R3">'[2]Instream Flow Analysis'!$E$150:$G$151</definedName>
    <definedName name="RUBICON">'[2]Rubicon'!$A$2:$O$926</definedName>
    <definedName name="RUN">'[1]Instream Flow Analysis'!$I$112:$K$113</definedName>
    <definedName name="RUN_R">'[2]Instream Flow Analysis'!$E$184:$F$185</definedName>
    <definedName name="SFLC_R">'[2]Instream Flow Analysis'!$E$159:$G$160</definedName>
    <definedName name="SFLONG">'[2]South Fork Long Canyon'!$A$2:$L$356</definedName>
    <definedName name="SOURCETBLS">'[2]Instream Flow Analysis'!$A$106:$O$128</definedName>
    <definedName name="SRN">'[2]Instream Flow Analysis'!$A$115:$C$116</definedName>
    <definedName name="SRN_R">'[2]Instream Flow Analysis'!$E$175:$F$176</definedName>
    <definedName name="STP">'[1]Instream Flow Analysis'!$M$115:$O$116</definedName>
    <definedName name="STP_R">'[2]Instream Flow Analysis'!$G$184:$H$185</definedName>
    <definedName name="subchannel">'[3]MFA'!$C$847:$C$851</definedName>
    <definedName name="TRN">'[2]Instream Flow Analysis'!$I$115:$K$116</definedName>
    <definedName name="TRN_R">'[2]Instream Flow Analysis'!$E$187:$F$188</definedName>
  </definedNames>
  <calcPr fullCalcOnLoad="1"/>
</workbook>
</file>

<file path=xl/comments10.xml><?xml version="1.0" encoding="utf-8"?>
<comments xmlns="http://schemas.openxmlformats.org/spreadsheetml/2006/main">
  <authors>
    <author>Graf</author>
  </authors>
  <commentList>
    <comment ref="A16" authorId="0">
      <text>
        <r>
          <rPr>
            <b/>
            <sz val="8"/>
            <rFont val="Tahoma"/>
            <family val="0"/>
          </rPr>
          <t>Graf:</t>
        </r>
        <r>
          <rPr>
            <sz val="8"/>
            <rFont val="Tahoma"/>
            <family val="0"/>
          </rPr>
          <t xml:space="preserve">
Add for Instream Flow site selection
</t>
        </r>
      </text>
    </comment>
  </commentList>
</comments>
</file>

<file path=xl/comments14.xml><?xml version="1.0" encoding="utf-8"?>
<comments xmlns="http://schemas.openxmlformats.org/spreadsheetml/2006/main">
  <authors>
    <author>Graf</author>
  </authors>
  <commentList>
    <comment ref="A15" authorId="0">
      <text>
        <r>
          <rPr>
            <b/>
            <sz val="8"/>
            <rFont val="Tahoma"/>
            <family val="0"/>
          </rPr>
          <t>Graf:</t>
        </r>
        <r>
          <rPr>
            <sz val="8"/>
            <rFont val="Tahoma"/>
            <family val="0"/>
          </rPr>
          <t xml:space="preserve">
Units added after IF site selection visit. 8/10/07</t>
        </r>
      </text>
    </comment>
  </commentList>
</comments>
</file>

<file path=xl/comments7.xml><?xml version="1.0" encoding="utf-8"?>
<comments xmlns="http://schemas.openxmlformats.org/spreadsheetml/2006/main">
  <authors>
    <author>Graf</author>
  </authors>
  <commentList>
    <comment ref="A18" authorId="0">
      <text>
        <r>
          <rPr>
            <b/>
            <sz val="8"/>
            <rFont val="Tahoma"/>
            <family val="0"/>
          </rPr>
          <t>Graf:</t>
        </r>
        <r>
          <rPr>
            <sz val="8"/>
            <rFont val="Tahoma"/>
            <family val="0"/>
          </rPr>
          <t xml:space="preserve">
Combined Unit 723, second steep in STP- two days of mapping merged
</t>
        </r>
      </text>
    </comment>
  </commentList>
</comments>
</file>

<file path=xl/sharedStrings.xml><?xml version="1.0" encoding="utf-8"?>
<sst xmlns="http://schemas.openxmlformats.org/spreadsheetml/2006/main" count="1147" uniqueCount="340">
  <si>
    <t>HGR</t>
  </si>
  <si>
    <t>PLP</t>
  </si>
  <si>
    <t>RUN</t>
  </si>
  <si>
    <t>MCP</t>
  </si>
  <si>
    <t>TRN</t>
  </si>
  <si>
    <t>LGR</t>
  </si>
  <si>
    <t>STP</t>
  </si>
  <si>
    <t>DPL</t>
  </si>
  <si>
    <t>CAS</t>
  </si>
  <si>
    <t>SRN</t>
  </si>
  <si>
    <t>POW</t>
  </si>
  <si>
    <t>Unit #</t>
  </si>
  <si>
    <t>River Mile Start</t>
  </si>
  <si>
    <t>Notes</t>
  </si>
  <si>
    <t>McCain Channel Type</t>
  </si>
  <si>
    <t>Instream Flow Habitat Type</t>
  </si>
  <si>
    <t>Unit Length (ft)</t>
  </si>
  <si>
    <t>Side Channel Type</t>
  </si>
  <si>
    <t>Instream Flow Transects</t>
  </si>
  <si>
    <t>Oxbow Reservoir</t>
  </si>
  <si>
    <t>LSP</t>
  </si>
  <si>
    <t>Head, body, tail.  Small split near head of pool.</t>
  </si>
  <si>
    <t>Run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</si>
  <si>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</si>
  <si>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</si>
  <si>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</si>
  <si>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</si>
  <si>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</si>
  <si>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</si>
  <si>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</si>
  <si>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</si>
  <si>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</si>
  <si>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</si>
  <si>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</si>
  <si>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</si>
  <si>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</si>
  <si>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</si>
  <si>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</si>
  <si>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</si>
  <si>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</si>
  <si>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</si>
  <si>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</si>
  <si>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</si>
  <si>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</si>
  <si>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</si>
  <si>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</si>
  <si>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</si>
  <si>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</si>
  <si>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</si>
  <si>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</si>
  <si>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</si>
  <si>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</si>
  <si>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Ellicott Bridge</t>
  </si>
  <si>
    <t>Interbay Reservoir</t>
  </si>
  <si>
    <t>1XS wide, 1XS narrow.</t>
  </si>
  <si>
    <t>No access beyond this point.</t>
  </si>
  <si>
    <t>MF36.2</t>
  </si>
  <si>
    <t>Pool</t>
  </si>
  <si>
    <t>% Length</t>
  </si>
  <si>
    <t>Totals</t>
  </si>
  <si>
    <t>Overall Reach</t>
  </si>
  <si>
    <t>Instream Flow Site</t>
  </si>
  <si>
    <t>D8.3</t>
  </si>
  <si>
    <t>POOL</t>
  </si>
  <si>
    <t xml:space="preserve">SRN </t>
  </si>
  <si>
    <t>2D</t>
  </si>
  <si>
    <t xml:space="preserve">R20.9 </t>
  </si>
  <si>
    <t>NFLC1.9</t>
  </si>
  <si>
    <t>RUN at top.  No habitat in HGR. Split.</t>
  </si>
  <si>
    <t>Top is RUN. Small pocket gravel.</t>
  </si>
  <si>
    <t>1XS in pocket, 1XS in fast water. RUN at top.</t>
  </si>
  <si>
    <t>BRS</t>
  </si>
  <si>
    <t>LC9.0</t>
  </si>
  <si>
    <t>794</t>
  </si>
  <si>
    <t>GLD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</si>
  <si>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</si>
  <si>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</si>
  <si>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</si>
  <si>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</si>
  <si>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</si>
  <si>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</si>
  <si>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</si>
  <si>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</si>
  <si>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</si>
  <si>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</si>
  <si>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</si>
  <si>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</si>
  <si>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</si>
  <si>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</si>
  <si>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</si>
  <si>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</si>
  <si>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</si>
  <si>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</si>
  <si>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</si>
  <si>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</si>
  <si>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</si>
  <si>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</si>
  <si>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</si>
  <si>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</si>
  <si>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R25.7</t>
  </si>
  <si>
    <t>Split.</t>
  </si>
  <si>
    <t>RUN-tailout.</t>
  </si>
  <si>
    <t>Glide-tailout.</t>
  </si>
  <si>
    <t>Glide-like.</t>
  </si>
  <si>
    <t>Shallow, wide.  DS XS may be LGR.</t>
  </si>
  <si>
    <t>SFLC2.3</t>
  </si>
  <si>
    <t>Part HGR.</t>
  </si>
  <si>
    <t>CAS within. Small pool DS of CAS.</t>
  </si>
  <si>
    <t>Combine with LGR below.</t>
  </si>
  <si>
    <t>D6.3</t>
  </si>
  <si>
    <t>MF44.7</t>
  </si>
  <si>
    <t>% Length w/o CAS</t>
  </si>
  <si>
    <t>Instream Flow Mesohabitat Units</t>
  </si>
  <si>
    <t>Frequency</t>
  </si>
  <si>
    <t>Number of Cross-sections</t>
  </si>
  <si>
    <t>Cross-section %</t>
  </si>
  <si>
    <t>Mesohabitat Units Used</t>
  </si>
  <si>
    <t>Duncan Creek Below Diversion</t>
  </si>
  <si>
    <t>South Fork Long Canyon Creek Below Diversion</t>
  </si>
  <si>
    <t>North Fork Long Canyon Creek Below Diversion</t>
  </si>
  <si>
    <t>Long Canyon Creek Above Ramsey Crossing</t>
  </si>
  <si>
    <t>Rubicon River Above Parsley Bar (Helicopter Site)</t>
  </si>
  <si>
    <t>Rubicon River Below Ellicott Bridge</t>
  </si>
  <si>
    <t>Middle Fork American River Above Interbay</t>
  </si>
  <si>
    <t>Side pool. Access difficult above at high flows.</t>
  </si>
  <si>
    <t>Wider, less steep section. Difficult to model.</t>
  </si>
  <si>
    <t>Deep, fast run. Bottom step is HGR.</t>
  </si>
  <si>
    <t>Split head.  Nearly run.</t>
  </si>
  <si>
    <t>LGR and Run included in unit.</t>
  </si>
  <si>
    <t>Bottom XS is QSS T3. MCP at bottom.</t>
  </si>
  <si>
    <t>QSS T2 as XS. Pool-like.</t>
  </si>
  <si>
    <t>Tree cover.  Downstream is shallow.</t>
  </si>
  <si>
    <t>Split. QSS T2, collect water surface elev. data.</t>
  </si>
  <si>
    <t>Hard access up step.  CAS at top and at step.</t>
  </si>
  <si>
    <t>Deep, slow run. Narrow at top, LGR-like.</t>
  </si>
  <si>
    <t>Some backwater.</t>
  </si>
  <si>
    <t>Proposed 2D Subset</t>
  </si>
  <si>
    <t>Middle Fork American River at Otter Creek</t>
  </si>
  <si>
    <t>MF14.1</t>
  </si>
  <si>
    <t>Middle Fork American River near Mammoth Bar</t>
  </si>
  <si>
    <t>MF4.8</t>
  </si>
  <si>
    <t>Little habitat, hard to model.</t>
  </si>
  <si>
    <t>2XS in Pool. 1XS at T1, 1XS at T2.</t>
  </si>
  <si>
    <t>819</t>
  </si>
  <si>
    <t>820</t>
  </si>
  <si>
    <t>821</t>
  </si>
  <si>
    <t>822</t>
  </si>
  <si>
    <t>823</t>
  </si>
  <si>
    <t>824</t>
  </si>
  <si>
    <t>Deep, slow.</t>
  </si>
  <si>
    <t>Deep.</t>
  </si>
  <si>
    <t>Short unit.</t>
  </si>
  <si>
    <t>Head, body, tail.  Deep, short.</t>
  </si>
  <si>
    <t>Longer, some complex habitat.</t>
  </si>
  <si>
    <t>QSS T1 and T2 in unit. Confined bedrock.</t>
  </si>
  <si>
    <t>2XS in HGR, 1XS in Run.</t>
  </si>
  <si>
    <t>XS near head, deep and fast water.</t>
  </si>
  <si>
    <t>Some gravels. Upstream XS is LGR.</t>
  </si>
  <si>
    <t>Pocket gravel.</t>
  </si>
  <si>
    <t>XS used for LGR.</t>
  </si>
  <si>
    <t>Head, body, tail. Tail is QSS T0.  Coarse gravel.</t>
  </si>
  <si>
    <t>XS is for RUN. Perched gravels.</t>
  </si>
  <si>
    <t xml:space="preserve"> Coarse gravel in pockets.</t>
  </si>
  <si>
    <t>QSS T2.  Use XS for LGR.</t>
  </si>
  <si>
    <t>(2D)</t>
  </si>
  <si>
    <t>3 (2D)</t>
  </si>
  <si>
    <t>1 (2D)</t>
  </si>
  <si>
    <t xml:space="preserve">Rubicon River at Confluence with Long Canyon Creek </t>
  </si>
  <si>
    <t xml:space="preserve">Middle Fork American River Above Ralston Afterbay </t>
  </si>
  <si>
    <t xml:space="preserve">Wide LGR.  In short section between split channels.  </t>
  </si>
  <si>
    <t>MF26.2</t>
  </si>
  <si>
    <t>R3.5/LC0.0</t>
  </si>
  <si>
    <t>Backwater, FYLF Site #1 (Downstream end of pool only)</t>
  </si>
  <si>
    <t>Crossflow.</t>
  </si>
  <si>
    <t xml:space="preserve">Crossflows. </t>
  </si>
  <si>
    <t>Head, body, tail. QSS T2.</t>
  </si>
  <si>
    <r>
      <t xml:space="preserve">Head, body, tail. </t>
    </r>
    <r>
      <rPr>
        <b/>
        <sz val="10"/>
        <rFont val="Arial"/>
        <family val="2"/>
      </rPr>
      <t>Gravels in body</t>
    </r>
    <r>
      <rPr>
        <sz val="10"/>
        <rFont val="Arial"/>
        <family val="0"/>
      </rPr>
      <t>. Small backwater.</t>
    </r>
  </si>
  <si>
    <t xml:space="preserve">RUN-like. </t>
  </si>
  <si>
    <t>Wide/shallow.</t>
  </si>
  <si>
    <r>
      <t xml:space="preserve">Head, body, tail. </t>
    </r>
    <r>
      <rPr>
        <b/>
        <sz val="10"/>
        <rFont val="Arial"/>
        <family val="2"/>
      </rPr>
      <t>Gravels at tail.</t>
    </r>
  </si>
  <si>
    <t xml:space="preserve">No head. </t>
  </si>
  <si>
    <t xml:space="preserve">1XS is QSS T1. </t>
  </si>
  <si>
    <t xml:space="preserve">Head, body, tail. </t>
  </si>
  <si>
    <r>
      <t>Gravels at upstream xs.</t>
    </r>
    <r>
      <rPr>
        <sz val="10"/>
        <rFont val="Arial"/>
        <family val="2"/>
      </rPr>
      <t xml:space="preserve"> Shallow.</t>
    </r>
  </si>
  <si>
    <t xml:space="preserve">Wide, slow. </t>
  </si>
  <si>
    <t>Complex. Top of unit is LGR.</t>
  </si>
  <si>
    <r>
      <t xml:space="preserve">Small pool. XS in body and tail. </t>
    </r>
    <r>
      <rPr>
        <b/>
        <sz val="10"/>
        <rFont val="Arial"/>
        <family val="2"/>
      </rPr>
      <t>Tail with gravels.</t>
    </r>
  </si>
  <si>
    <t xml:space="preserve">Shallow.  </t>
  </si>
  <si>
    <t xml:space="preserve">Head, body, tail. Head difficult. Tree cover. </t>
  </si>
  <si>
    <r>
      <t xml:space="preserve">Gravels in body and tailout. Backwater. </t>
    </r>
    <r>
      <rPr>
        <b/>
        <sz val="10"/>
        <rFont val="Arial"/>
        <family val="2"/>
      </rPr>
      <t>2nd flag going u/s has gravels</t>
    </r>
  </si>
  <si>
    <r>
      <t>1XS in downstream pool with gravels</t>
    </r>
    <r>
      <rPr>
        <sz val="10"/>
        <rFont val="Arial"/>
        <family val="0"/>
      </rPr>
      <t>, QSS T1 is head. 1XS in top pool.</t>
    </r>
  </si>
  <si>
    <r>
      <t xml:space="preserve">Small step, almost SRN. </t>
    </r>
    <r>
      <rPr>
        <b/>
        <sz val="10"/>
        <rFont val="Arial"/>
        <family val="2"/>
      </rPr>
      <t>Pocket gravels.</t>
    </r>
  </si>
  <si>
    <r>
      <t xml:space="preserve">Head, body, tail. </t>
    </r>
    <r>
      <rPr>
        <b/>
        <sz val="10"/>
        <rFont val="Arial"/>
        <family val="2"/>
      </rPr>
      <t>Gravels at tail out</t>
    </r>
    <r>
      <rPr>
        <sz val="10"/>
        <rFont val="Arial"/>
        <family val="0"/>
      </rPr>
      <t>. Long, shallow tailout.</t>
    </r>
  </si>
  <si>
    <t>RUN at downstream end. Nearly HGR.</t>
  </si>
  <si>
    <t xml:space="preserve">Small pool at upstream end. </t>
  </si>
  <si>
    <r>
      <t xml:space="preserve">Slow wide run. </t>
    </r>
    <r>
      <rPr>
        <b/>
        <sz val="10"/>
        <rFont val="Arial"/>
        <family val="2"/>
      </rPr>
      <t xml:space="preserve">Gravels in XS. </t>
    </r>
  </si>
  <si>
    <t>Deep, slow. Some run components.</t>
  </si>
  <si>
    <t xml:space="preserve">XS at tailout. Difficult access to pool body and head. </t>
  </si>
  <si>
    <r>
      <t xml:space="preserve">Multiple scours. </t>
    </r>
    <r>
      <rPr>
        <b/>
        <sz val="10"/>
        <rFont val="Arial"/>
        <family val="2"/>
      </rPr>
      <t>Coarse gravels in tail.</t>
    </r>
  </si>
  <si>
    <r>
      <t>XS in tailout for gravels</t>
    </r>
    <r>
      <rPr>
        <sz val="10"/>
        <rFont val="Arial"/>
        <family val="0"/>
      </rPr>
      <t>. Split tailout with egg masses.</t>
    </r>
  </si>
  <si>
    <t>Head, body, tail. Gauge.</t>
  </si>
  <si>
    <r>
      <t xml:space="preserve">1XS in body, 2XS in tail. </t>
    </r>
    <r>
      <rPr>
        <b/>
        <sz val="10"/>
        <rFont val="Arial"/>
        <family val="2"/>
      </rPr>
      <t>Gravels in body and tail</t>
    </r>
  </si>
  <si>
    <t>RUN-like. Split.</t>
  </si>
  <si>
    <t>QSS T1. HGR-like.</t>
  </si>
  <si>
    <r>
      <t xml:space="preserve">Head, body, tail. </t>
    </r>
    <r>
      <rPr>
        <b/>
        <sz val="10"/>
        <rFont val="Arial"/>
        <family val="2"/>
      </rPr>
      <t>Gravels in tailout.</t>
    </r>
  </si>
  <si>
    <t>Gravels in tailout (not modeled).</t>
  </si>
  <si>
    <r>
      <t xml:space="preserve">1XS is </t>
    </r>
    <r>
      <rPr>
        <sz val="10"/>
        <rFont val="Arial"/>
        <family val="2"/>
      </rPr>
      <t>QSS T2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. DS XS is RUN-like. Short HGR at bottom.</t>
    </r>
  </si>
  <si>
    <r>
      <t xml:space="preserve">3XS in pool, 1XS in step pool. 2XS in HGR. </t>
    </r>
    <r>
      <rPr>
        <b/>
        <sz val="10"/>
        <rFont val="Arial"/>
        <family val="2"/>
      </rPr>
      <t>Mid-pool gravels RB-XS 5 or 6</t>
    </r>
  </si>
  <si>
    <t>1D</t>
  </si>
  <si>
    <r>
      <t xml:space="preserve">Head, 2 in body, tail. Small split in body. </t>
    </r>
    <r>
      <rPr>
        <b/>
        <sz val="10"/>
        <rFont val="Arial"/>
        <family val="2"/>
      </rPr>
      <t>Gravels in tail.</t>
    </r>
  </si>
  <si>
    <r>
      <t xml:space="preserve">XS is tailout. </t>
    </r>
    <r>
      <rPr>
        <b/>
        <sz val="10"/>
        <rFont val="Arial"/>
        <family val="2"/>
      </rPr>
      <t>Has gravels on bank.</t>
    </r>
  </si>
  <si>
    <t>Reach/Site</t>
  </si>
  <si>
    <r>
      <t>4</t>
    </r>
    <r>
      <rPr>
        <vertAlign val="superscript"/>
        <sz val="10"/>
        <rFont val="Arial"/>
        <family val="2"/>
      </rPr>
      <t>2</t>
    </r>
  </si>
  <si>
    <r>
      <t>5</t>
    </r>
    <r>
      <rPr>
        <vertAlign val="superscript"/>
        <sz val="10"/>
        <rFont val="Arial"/>
        <family val="2"/>
      </rPr>
      <t>3</t>
    </r>
  </si>
  <si>
    <r>
      <t>3</t>
    </r>
    <r>
      <rPr>
        <vertAlign val="superscript"/>
        <sz val="10"/>
        <rFont val="Arial"/>
        <family val="0"/>
      </rPr>
      <t>1</t>
    </r>
  </si>
  <si>
    <r>
      <t>1</t>
    </r>
    <r>
      <rPr>
        <sz val="9"/>
        <rFont val="Arial"/>
        <family val="0"/>
      </rPr>
      <t>Special purpose sediment transport cross-sections.</t>
    </r>
  </si>
  <si>
    <r>
      <t>2</t>
    </r>
    <r>
      <rPr>
        <sz val="9"/>
        <rFont val="Arial"/>
        <family val="0"/>
      </rPr>
      <t>One transect is special purpose (water surface elevation only).</t>
    </r>
  </si>
  <si>
    <r>
      <t>3</t>
    </r>
    <r>
      <rPr>
        <sz val="9"/>
        <rFont val="Arial"/>
        <family val="0"/>
      </rPr>
      <t>One transect is from a step run (STP) mesohabitat unit.</t>
    </r>
  </si>
  <si>
    <t>Instream Flow
Mesohabitat Units</t>
  </si>
  <si>
    <t>Number of
Cross-sections</t>
  </si>
  <si>
    <t>Mesohabitat
Units Used</t>
  </si>
  <si>
    <t>Weighting Factor Per Transect for Reach</t>
  </si>
  <si>
    <t>Total Length (ft)</t>
  </si>
  <si>
    <t>--</t>
  </si>
  <si>
    <t>Middle Fork American River Below French Meadows</t>
  </si>
  <si>
    <t>Gravels at middle xs.</t>
  </si>
  <si>
    <t>Gravels at head.</t>
  </si>
  <si>
    <t>Bottom LGR.</t>
  </si>
  <si>
    <t>QSS T1.</t>
  </si>
  <si>
    <r>
      <t xml:space="preserve">Head, body, tail in upstream pool. </t>
    </r>
    <r>
      <rPr>
        <b/>
        <sz val="10"/>
        <rFont val="Arial"/>
        <family val="2"/>
      </rPr>
      <t>Gravels in tail.</t>
    </r>
  </si>
  <si>
    <t>2 steps.</t>
  </si>
  <si>
    <t>Long with multiple pockets.</t>
  </si>
  <si>
    <t>XS is in LGR at top of unit.</t>
  </si>
  <si>
    <t>LWD over unit.</t>
  </si>
  <si>
    <t>Pocket pools.</t>
  </si>
  <si>
    <t>Wide, shallow.</t>
  </si>
  <si>
    <t>No habitat.</t>
  </si>
  <si>
    <t>Part LGR.</t>
  </si>
  <si>
    <t>RUN in middle.</t>
  </si>
  <si>
    <t>Step with pockets/run.</t>
  </si>
  <si>
    <t>Narrow.</t>
  </si>
  <si>
    <t>XS is tail with gravels.</t>
  </si>
  <si>
    <t>RUN-like in lower half.</t>
  </si>
  <si>
    <t>Steep, narrow.</t>
  </si>
  <si>
    <t>Sections of HGR.</t>
  </si>
  <si>
    <t>Deep, bedrock.</t>
  </si>
  <si>
    <t>Pool in middle. Upstream barrier.</t>
  </si>
  <si>
    <t>Steps of HGR.</t>
  </si>
  <si>
    <t>Access downstream difficult at high flows.</t>
  </si>
  <si>
    <t>Unique LGR.</t>
  </si>
  <si>
    <t>Access difficult at high flows.</t>
  </si>
  <si>
    <t>Complex, split channel.</t>
  </si>
  <si>
    <t xml:space="preserve">Side pool. </t>
  </si>
  <si>
    <r>
      <t xml:space="preserve">QSS T0 is downstream of tailout. </t>
    </r>
    <r>
      <rPr>
        <b/>
        <sz val="10"/>
        <rFont val="Arial"/>
        <family val="2"/>
      </rPr>
      <t>2nd flag going u/s has gravels.</t>
    </r>
  </si>
  <si>
    <t>Short, deep.</t>
  </si>
  <si>
    <t>Little fish habitat, one short section of level flow.</t>
  </si>
  <si>
    <t>Wide, difficult to model. Split channel.</t>
  </si>
  <si>
    <t>RUN-like, wide.</t>
  </si>
  <si>
    <t>Pool-like on margin, eddies, wide.</t>
  </si>
  <si>
    <t>Too complex to model.</t>
  </si>
  <si>
    <t>Complex, some CAS.</t>
  </si>
  <si>
    <t>Nearly HGR.</t>
  </si>
  <si>
    <t>Split head.</t>
  </si>
  <si>
    <t>HGR between units.</t>
  </si>
  <si>
    <t>HGR-like.</t>
  </si>
  <si>
    <t>Complex.</t>
  </si>
  <si>
    <t>HGR or POW-like.</t>
  </si>
  <si>
    <t>Complex tail.</t>
  </si>
  <si>
    <t>Upstream XS is LGR, Downstream XS is HGR.</t>
  </si>
  <si>
    <t>Gravels.</t>
  </si>
  <si>
    <t>Not as representitive, alternate pool.</t>
  </si>
  <si>
    <t>Split channel (FYLF 2D site #1, upstream portion of unit included in modeling).</t>
  </si>
  <si>
    <t>Head, body, tail.  USGS Gage. (FYLF 2D site #1).</t>
  </si>
  <si>
    <t>Split channel.</t>
  </si>
  <si>
    <t>Split channel  (Potential 2D site #2).</t>
  </si>
  <si>
    <t>Split channel  (Potentially model with 2D).</t>
  </si>
  <si>
    <r>
      <t xml:space="preserve">Split channel (FYLF 2D site #2). </t>
    </r>
    <r>
      <rPr>
        <b/>
        <sz val="10"/>
        <rFont val="Arial"/>
        <family val="2"/>
      </rPr>
      <t>Gravels.</t>
    </r>
  </si>
  <si>
    <t>Short, narrow LGR.</t>
  </si>
  <si>
    <t>Short run.</t>
  </si>
  <si>
    <t>1XS wide, 1XS narrow, and 1XS deep.</t>
  </si>
  <si>
    <t>Complex, multiple levels.</t>
  </si>
  <si>
    <r>
      <t xml:space="preserve">1XS wide, 1XS narrow. Complex at bottom of unit. </t>
    </r>
    <r>
      <rPr>
        <b/>
        <sz val="10"/>
        <rFont val="Arial"/>
        <family val="2"/>
      </rPr>
      <t>Gravels.</t>
    </r>
  </si>
  <si>
    <t>Gravels on RB split.</t>
  </si>
  <si>
    <t>Lower gradient.</t>
  </si>
  <si>
    <t>Alternate pool.</t>
  </si>
  <si>
    <t>Alternate run.</t>
  </si>
  <si>
    <t>Alternate HGR.</t>
  </si>
  <si>
    <t>Short LGR at top, shallow.</t>
  </si>
  <si>
    <r>
      <t xml:space="preserve">Head, body, tail. Angled tailout.  </t>
    </r>
    <r>
      <rPr>
        <b/>
        <sz val="10"/>
        <rFont val="Arial"/>
        <family val="2"/>
      </rPr>
      <t>Gravels in tail out.</t>
    </r>
  </si>
  <si>
    <t>Medium width run.</t>
  </si>
  <si>
    <t>Nearly pool.</t>
  </si>
  <si>
    <t>Some SRN near top.</t>
  </si>
  <si>
    <t>Head, body, tail.</t>
  </si>
  <si>
    <t xml:space="preserve">Split. </t>
  </si>
  <si>
    <t>Part CAS.</t>
  </si>
  <si>
    <t>Wide.</t>
  </si>
  <si>
    <t>1XS in narrow RUN, 1XS in HGR (step).</t>
  </si>
  <si>
    <t>Step pool.</t>
  </si>
  <si>
    <t>Short pool.</t>
  </si>
  <si>
    <t>Side run.</t>
  </si>
  <si>
    <t>Three short runs.</t>
  </si>
  <si>
    <t>Three short runs with CAS and LGR between.</t>
  </si>
  <si>
    <t>Long Canyon enters at head. QSS T1 at tailout.</t>
  </si>
  <si>
    <t>Pool-like, lateral scour.  FYLF Site #2 cont. (Upstream part of run to be modeled).</t>
  </si>
  <si>
    <t>Amph HSC site.  Backwater, long glide-like tailout. FYLF Site #2.</t>
  </si>
  <si>
    <r>
      <t>XS for gravel transport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</si>
  <si>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Split channel (Potential FYLF 2D site #2)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</si>
  <si>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Lower gradient HGR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Gravels.</t>
    </r>
  </si>
  <si>
    <r>
      <t>XS for watersurface at QSS 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</si>
  <si>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Head, body, tail.</t>
    </r>
    <r>
      <rPr>
        <b/>
        <sz val="10"/>
        <rFont val="Arial"/>
        <family val="2"/>
      </rPr>
      <t xml:space="preserve"> Gravels in tailout of split channel.</t>
    </r>
    <r>
      <rPr>
        <sz val="10"/>
        <rFont val="Arial"/>
        <family val="0"/>
      </rPr>
      <t xml:space="preserve">  Small split.</t>
    </r>
  </si>
  <si>
    <t>Cas = Cascade, HGR = High Gradient Riffle, LGR = Low Gradient Riffle, Run = Run, Pool = Pool.</t>
  </si>
  <si>
    <r>
      <t>Table D-1. Duncan Creek D8.3 Mesohabitat Unit Location and Type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.</t>
    </r>
  </si>
  <si>
    <r>
      <t>Table D-2. Duncan Creek D6.3 Mesohabitat Unit Location and Type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.</t>
    </r>
  </si>
  <si>
    <r>
      <t>Table D-4. South Fork Long Canyon Creek SFLC2.3 Mesohabitat Unit Location and Type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.</t>
    </r>
  </si>
  <si>
    <r>
      <t>Table D-3. North Fork Long Canyon Creek NFLC1.9 Mesohabitat Unit Location and Type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.</t>
    </r>
  </si>
  <si>
    <r>
      <t>Table D-5. Long Canyon Creek LC9.0 Mesohabitat Unit Location and Type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.</t>
    </r>
  </si>
  <si>
    <r>
      <t>Table D-6. Middle Fork American River MF44.7 Mesohabitat Unit Location and Type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.</t>
    </r>
  </si>
  <si>
    <r>
      <t>Table D-7. Middle Fork American River MF36.2 Mesohabitat Unit Location and Type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.</t>
    </r>
  </si>
  <si>
    <r>
      <t>Table D-8. Middle Fork American River MF26.2 Mesohabitat Unit Location and Type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.</t>
    </r>
  </si>
  <si>
    <r>
      <t>Table D-9. Middle Fork American River MF14.1 Mesohabitat Unit Location and Type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.</t>
    </r>
  </si>
  <si>
    <r>
      <t>Table D-10. Middle Fork American River MF4.8 Mesohabitat Unit Location and Type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.</t>
    </r>
  </si>
  <si>
    <r>
      <t>Table D-11. Rubicon River R25.7 Mesohabitat Unit Location and Type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.</t>
    </r>
  </si>
  <si>
    <r>
      <t>Table D-12. Rubicon River R20.9 Mesohabitat Unit Location and Type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.</t>
    </r>
  </si>
  <si>
    <r>
      <t>Table D-13. Rubicon River R3.5 Mesohabitat Unit Location and Type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.</t>
    </r>
  </si>
  <si>
    <r>
      <t>1</t>
    </r>
    <r>
      <rPr>
        <sz val="8"/>
        <rFont val="Arial"/>
        <family val="2"/>
      </rPr>
      <t>Rosgen Channel Type B.</t>
    </r>
  </si>
  <si>
    <r>
      <t>1</t>
    </r>
    <r>
      <rPr>
        <sz val="8"/>
        <rFont val="Arial"/>
        <family val="2"/>
      </rPr>
      <t>Rosgen Channel Type B/F.</t>
    </r>
  </si>
  <si>
    <r>
      <t>2</t>
    </r>
    <r>
      <rPr>
        <sz val="8"/>
        <rFont val="Arial"/>
        <family val="2"/>
      </rPr>
      <t>Special purpose transect.</t>
    </r>
  </si>
  <si>
    <r>
      <t>1</t>
    </r>
    <r>
      <rPr>
        <sz val="8"/>
        <rFont val="Arial"/>
        <family val="2"/>
      </rPr>
      <t>Rosgen Channel Type F.</t>
    </r>
  </si>
  <si>
    <r>
      <t>1</t>
    </r>
    <r>
      <rPr>
        <sz val="8"/>
        <rFont val="Arial"/>
        <family val="2"/>
      </rPr>
      <t>Rosgen Channel Type Ba/Fb.</t>
    </r>
  </si>
  <si>
    <r>
      <t>1</t>
    </r>
    <r>
      <rPr>
        <sz val="8"/>
        <rFont val="Arial"/>
        <family val="2"/>
      </rPr>
      <t>Rosgen Channel Type Bc/F.</t>
    </r>
  </si>
  <si>
    <r>
      <t>2</t>
    </r>
    <r>
      <rPr>
        <sz val="8"/>
        <rFont val="Arial"/>
        <family val="2"/>
      </rPr>
      <t>Extent of 2D modeling dependent on FYLF egg mass ovipostion locations.</t>
    </r>
  </si>
  <si>
    <r>
      <t>3</t>
    </r>
    <r>
      <rPr>
        <sz val="8"/>
        <rFont val="Arial"/>
        <family val="2"/>
      </rPr>
      <t>One HGR transect is alternative, potentially replaces transect in unit #326.</t>
    </r>
  </si>
  <si>
    <r>
      <t>1</t>
    </r>
    <r>
      <rPr>
        <sz val="8"/>
        <rFont val="Arial"/>
        <family val="2"/>
      </rPr>
      <t>Rosgen Channel Type C.</t>
    </r>
  </si>
  <si>
    <r>
      <t>1</t>
    </r>
    <r>
      <rPr>
        <sz val="8"/>
        <rFont val="Arial"/>
        <family val="2"/>
      </rPr>
      <t>Rosgen Channel Type B/Fb.</t>
    </r>
  </si>
  <si>
    <r>
      <t>1</t>
    </r>
    <r>
      <rPr>
        <sz val="8"/>
        <rFont val="Arial"/>
        <family val="2"/>
      </rPr>
      <t>Rosgen Channel Type Bc/F</t>
    </r>
  </si>
  <si>
    <t>Table AQ 1-4a. Reach Habitat Mapping and 1D Instream Flow Study Site Cross-sections and Mesohabitat Percentages by Mesohabitat Type.</t>
  </si>
  <si>
    <t>Table AQ 1-4a. Reach Habitat Mapping and 1D Instream Flow Study Site Cross-sections and Mesohabitat Percentages by Mesohabitat Type (continued).</t>
  </si>
  <si>
    <t>Table AQ 1-4b. Reach Habitat Mapping and 2D Instream Flow Study Site Mesohabitat Percentages by Mesohabitat Type.</t>
  </si>
  <si>
    <r>
      <t>XS for gravel transport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</t>
    </r>
  </si>
  <si>
    <r>
      <t>XS for gravel transport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</si>
</sst>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;@"/>
    <numFmt numFmtId="166" formatCode="mm/dd/yy;@"/>
    <numFmt numFmtId="167" formatCode="0.000000"/>
    <numFmt numFmtId="168" formatCode="0000000"/>
    <numFmt numFmtId="169" formatCode="m/d/yy"/>
    <numFmt numFmtId="170" formatCode="dd/mm/yyyy;@"/>
    <numFmt numFmtId="171" formatCode="mmm\-yyyy"/>
    <numFmt numFmtId="172" formatCode="0.00000"/>
    <numFmt numFmtId="173" formatCode="0.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[$-409]h:mm:ss\ AM/PM"/>
    <numFmt numFmtId="180" formatCode="0.0000%"/>
    <numFmt numFmtId="181" formatCode="0.000%"/>
    <numFmt numFmtId="182" formatCode="0.0000"/>
  </numFmts>
  <fonts count="16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vertAlign val="superscript"/>
      <sz val="9"/>
      <name val="Arial"/>
      <family val="0"/>
    </font>
    <font>
      <sz val="9"/>
      <name val="Arial"/>
      <family val="0"/>
    </font>
    <font>
      <b/>
      <vertAlign val="superscript"/>
      <sz val="12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2" xfId="0" applyBorder="1" applyAlignment="1">
      <alignment horizontal="center"/>
    </xf>
    <xf numFmtId="178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4" xfId="0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Border="1" applyAlignment="1">
      <alignment horizontal="right"/>
    </xf>
    <xf numFmtId="0" fontId="5" fillId="0" borderId="0" xfId="0" applyFont="1" applyBorder="1" applyAlignment="1" quotePrefix="1">
      <alignment/>
    </xf>
    <xf numFmtId="0" fontId="8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7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178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0" fillId="0" borderId="7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" borderId="0" xfId="0" applyFill="1" applyAlignment="1">
      <alignment/>
    </xf>
    <xf numFmtId="10" fontId="0" fillId="0" borderId="1" xfId="0" applyNumberForma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3" borderId="1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" xfId="0" applyFont="1" applyBorder="1" applyAlignment="1">
      <alignment horizontal="center"/>
    </xf>
    <xf numFmtId="178" fontId="0" fillId="0" borderId="2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8" fontId="0" fillId="0" borderId="8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 applyAlignment="1" quotePrefix="1">
      <alignment horizontal="center"/>
    </xf>
    <xf numFmtId="0" fontId="0" fillId="0" borderId="9" xfId="0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1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4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vertical="top"/>
    </xf>
    <xf numFmtId="0" fontId="15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0" fillId="2" borderId="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left"/>
    </xf>
    <xf numFmtId="1" fontId="0" fillId="2" borderId="5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PCWA%20Hydro\TECHNICAL%20STUDY%20PLANS\AQUATIC\AquaticDataSet\2007%20Aquatic%20Study%20Package%20Ready%20to%20Burn\Disc%201\2006%20Aquatic%20Mesohabitat%20Data\2006%20Aquatic%20Mesohabitat%20Database.IF%20upd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dley\LOCALS~1\Temp\notesFFF692\Peter%202006%20Aquatic%20Mesohabitat%20Databa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PCWA%20Hydro\Aquatic\BWP%20Database%20with%20measured%20habi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eam Flow Analysis"/>
      <sheetName val="MFA"/>
      <sheetName val="Rubicon"/>
      <sheetName val="Duncan"/>
      <sheetName val="Long Canyon"/>
      <sheetName val="North Fork Long Canyon"/>
      <sheetName val="South Fork Long Canyon"/>
      <sheetName val="Tributaries"/>
      <sheetName val="Barriers"/>
      <sheetName val="LWD"/>
      <sheetName val="Incedental Species"/>
    </sheetNames>
    <sheetDataSet>
      <sheetData sheetId="0">
        <row r="109">
          <cell r="I109" t="str">
            <v>River Mile Start</v>
          </cell>
          <cell r="J109" t="str">
            <v>River Mile End</v>
          </cell>
          <cell r="K109" t="str">
            <v>Modified McCain Channel Type</v>
          </cell>
        </row>
        <row r="110">
          <cell r="I110" t="str">
            <v>&gt;=20.22</v>
          </cell>
          <cell r="J110" t="str">
            <v>&lt;=21.01</v>
          </cell>
          <cell r="K110" t="str">
            <v>HGR</v>
          </cell>
        </row>
        <row r="112">
          <cell r="I112" t="str">
            <v>River Mile Start</v>
          </cell>
          <cell r="J112" t="str">
            <v>River Mile End</v>
          </cell>
          <cell r="K112" t="str">
            <v>Modified McCain Channel Type</v>
          </cell>
        </row>
        <row r="113">
          <cell r="I113" t="str">
            <v>&gt;=20.22</v>
          </cell>
          <cell r="J113" t="str">
            <v>&lt;=21.01</v>
          </cell>
          <cell r="K113" t="str">
            <v>RUN</v>
          </cell>
        </row>
        <row r="115">
          <cell r="M115" t="str">
            <v>River Mile Start</v>
          </cell>
          <cell r="N115" t="str">
            <v>River Mile End</v>
          </cell>
          <cell r="O115" t="str">
            <v>Modified McCain Channel Type</v>
          </cell>
        </row>
        <row r="116">
          <cell r="M116" t="str">
            <v>&gt;=20.22</v>
          </cell>
          <cell r="N116" t="str">
            <v>&lt;=21.01</v>
          </cell>
          <cell r="O116" t="str">
            <v>STP</v>
          </cell>
        </row>
        <row r="119">
          <cell r="A119" t="str">
            <v>River Mile Start</v>
          </cell>
          <cell r="B119" t="str">
            <v>River Mile End</v>
          </cell>
          <cell r="C119" t="str">
            <v>Modified McCain Channel Type</v>
          </cell>
          <cell r="E119" t="str">
            <v>River Mile Start</v>
          </cell>
          <cell r="F119" t="str">
            <v>River Mile End</v>
          </cell>
          <cell r="G119" t="str">
            <v>Modified McCain Channel Type</v>
          </cell>
          <cell r="M119" t="str">
            <v>River Mile Start</v>
          </cell>
          <cell r="N119" t="str">
            <v>River Mile End</v>
          </cell>
          <cell r="O119" t="str">
            <v>Modified McCain Channel Type</v>
          </cell>
        </row>
        <row r="120">
          <cell r="A120" t="str">
            <v>&gt;=20.22</v>
          </cell>
          <cell r="B120" t="str">
            <v>&lt;=21.01</v>
          </cell>
          <cell r="C120" t="str">
            <v>MCP</v>
          </cell>
          <cell r="E120" t="str">
            <v>&gt;=20.22</v>
          </cell>
          <cell r="F120" t="str">
            <v>&lt;=21.01</v>
          </cell>
          <cell r="G120" t="str">
            <v>LSP</v>
          </cell>
          <cell r="M120" t="str">
            <v>&gt;=20.22</v>
          </cell>
          <cell r="N120" t="str">
            <v>&lt;=21.01</v>
          </cell>
          <cell r="O120" t="str">
            <v>DPL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eam Flow Analysis"/>
      <sheetName val="MFA"/>
      <sheetName val="Rubicon"/>
      <sheetName val="Duncan"/>
      <sheetName val="Long Canyon"/>
      <sheetName val="North Fork Long Canyon"/>
      <sheetName val="South Fork Long Canyon"/>
      <sheetName val="Tributaries"/>
      <sheetName val="Barriers"/>
      <sheetName val="LWD"/>
      <sheetName val="Incedental Species"/>
    </sheetNames>
    <sheetDataSet>
      <sheetData sheetId="0">
        <row r="6">
          <cell r="B6">
            <v>29.26</v>
          </cell>
        </row>
        <row r="7">
          <cell r="B7">
            <v>29.53</v>
          </cell>
        </row>
        <row r="106">
          <cell r="A106" t="str">
            <v>Enter River Mile Start:</v>
          </cell>
          <cell r="B106">
            <v>35.98</v>
          </cell>
        </row>
        <row r="107">
          <cell r="A107" t="str">
            <v>Enter River Mile End:</v>
          </cell>
          <cell r="B107">
            <v>36.22</v>
          </cell>
        </row>
        <row r="109">
          <cell r="A109" t="str">
            <v>River Mile Start</v>
          </cell>
          <cell r="B109" t="str">
            <v>River Mile End</v>
          </cell>
          <cell r="C109" t="str">
            <v>Modified McCain Channel Type</v>
          </cell>
          <cell r="E109" t="str">
            <v>River Mile Start</v>
          </cell>
          <cell r="F109" t="str">
            <v>River Mile End</v>
          </cell>
          <cell r="G109" t="str">
            <v>Modified McCain Channel Type</v>
          </cell>
          <cell r="I109" t="str">
            <v>River Mile Start</v>
          </cell>
          <cell r="J109" t="str">
            <v>River Mile End</v>
          </cell>
          <cell r="K109" t="str">
            <v>Modified McCain Channel Type</v>
          </cell>
        </row>
        <row r="110">
          <cell r="A110" t="str">
            <v>&gt;=35.98</v>
          </cell>
          <cell r="B110" t="str">
            <v>&lt;=36.22</v>
          </cell>
          <cell r="C110" t="str">
            <v>CAS</v>
          </cell>
          <cell r="E110" t="str">
            <v>&gt;=35.98</v>
          </cell>
          <cell r="F110" t="str">
            <v>&lt;=36.22</v>
          </cell>
          <cell r="G110" t="str">
            <v>BRS</v>
          </cell>
          <cell r="I110" t="str">
            <v>&gt;=35.98</v>
          </cell>
          <cell r="J110" t="str">
            <v>&lt;=36.22</v>
          </cell>
          <cell r="K110" t="str">
            <v>HGR</v>
          </cell>
        </row>
        <row r="112">
          <cell r="A112" t="str">
            <v>River Mile Start</v>
          </cell>
          <cell r="B112" t="str">
            <v>River Mile End</v>
          </cell>
          <cell r="C112" t="str">
            <v>Modified McCain Channel Type</v>
          </cell>
          <cell r="E112" t="str">
            <v>River Mile Start</v>
          </cell>
          <cell r="F112" t="str">
            <v>River Mile End</v>
          </cell>
          <cell r="G112" t="str">
            <v>Modified McCain Channel Type</v>
          </cell>
          <cell r="I112" t="str">
            <v>River Mile Start</v>
          </cell>
          <cell r="J112" t="str">
            <v>River Mile End</v>
          </cell>
          <cell r="K112" t="str">
            <v>Modified McCain Channel Type</v>
          </cell>
          <cell r="M112" t="str">
            <v>River Mile Start</v>
          </cell>
          <cell r="N112" t="str">
            <v>River Mile End</v>
          </cell>
          <cell r="O112" t="str">
            <v>Modified McCain Channel Type</v>
          </cell>
        </row>
        <row r="113">
          <cell r="A113" t="str">
            <v>&gt;=35.98</v>
          </cell>
          <cell r="B113" t="str">
            <v>&lt;=36.22</v>
          </cell>
          <cell r="C113" t="str">
            <v>LGR</v>
          </cell>
          <cell r="E113" t="str">
            <v>&gt;=35.98</v>
          </cell>
          <cell r="F113" t="str">
            <v>&lt;=36.22</v>
          </cell>
          <cell r="G113" t="str">
            <v>POW</v>
          </cell>
          <cell r="I113" t="str">
            <v>&gt;=35.98</v>
          </cell>
          <cell r="J113" t="str">
            <v>&lt;=36.22</v>
          </cell>
          <cell r="K113" t="str">
            <v>RUN</v>
          </cell>
          <cell r="M113" t="str">
            <v>&gt;=35.98</v>
          </cell>
          <cell r="N113" t="str">
            <v>&lt;=36.22</v>
          </cell>
          <cell r="O113" t="str">
            <v>PLP</v>
          </cell>
        </row>
        <row r="115">
          <cell r="A115" t="str">
            <v>River Mile Start</v>
          </cell>
          <cell r="B115" t="str">
            <v>River Mile End</v>
          </cell>
          <cell r="C115" t="str">
            <v>Modified McCain Channel Type</v>
          </cell>
          <cell r="E115" t="str">
            <v>River Mile Start</v>
          </cell>
          <cell r="F115" t="str">
            <v>River Mile End</v>
          </cell>
          <cell r="G115" t="str">
            <v>Modified McCain Channel Type</v>
          </cell>
          <cell r="I115" t="str">
            <v>River Mile Start</v>
          </cell>
          <cell r="J115" t="str">
            <v>River Mile End</v>
          </cell>
          <cell r="K115" t="str">
            <v>Modified McCain Channel Type</v>
          </cell>
          <cell r="M115" t="str">
            <v>River Mile Start</v>
          </cell>
          <cell r="N115" t="str">
            <v>River Mile End</v>
          </cell>
          <cell r="O115" t="str">
            <v>Modified McCain Channel Type</v>
          </cell>
        </row>
        <row r="116">
          <cell r="A116" t="str">
            <v>&gt;=35.98</v>
          </cell>
          <cell r="B116" t="str">
            <v>&lt;=36.22</v>
          </cell>
          <cell r="C116" t="str">
            <v>SRN</v>
          </cell>
          <cell r="E116" t="str">
            <v>&gt;=35.98</v>
          </cell>
          <cell r="F116" t="str">
            <v>&lt;=36.22</v>
          </cell>
          <cell r="G116" t="str">
            <v>GLD</v>
          </cell>
          <cell r="I116" t="str">
            <v>&gt;=35.98</v>
          </cell>
          <cell r="J116" t="str">
            <v>&lt;=36.22</v>
          </cell>
          <cell r="K116" t="str">
            <v>TRN</v>
          </cell>
          <cell r="M116" t="str">
            <v>&gt;=35.98</v>
          </cell>
          <cell r="N116" t="str">
            <v>&lt;=36.22</v>
          </cell>
          <cell r="O116" t="str">
            <v>STP</v>
          </cell>
        </row>
        <row r="119">
          <cell r="A119" t="str">
            <v>River Mile Start</v>
          </cell>
          <cell r="B119" t="str">
            <v>River Mile End</v>
          </cell>
          <cell r="C119" t="str">
            <v>Modified McCain Channel Type</v>
          </cell>
          <cell r="E119" t="str">
            <v>River Mile Start</v>
          </cell>
          <cell r="F119" t="str">
            <v>River Mile End</v>
          </cell>
          <cell r="G119" t="str">
            <v>Modified McCain Channel Type</v>
          </cell>
          <cell r="I119" t="str">
            <v>River Mile Start</v>
          </cell>
          <cell r="J119" t="str">
            <v>River Mile End</v>
          </cell>
          <cell r="K119" t="str">
            <v>Modified McCain Channel Type</v>
          </cell>
          <cell r="M119" t="str">
            <v>River Mile Start</v>
          </cell>
          <cell r="N119" t="str">
            <v>River Mile End</v>
          </cell>
          <cell r="O119" t="str">
            <v>Modified McCain Channel Type</v>
          </cell>
        </row>
        <row r="120">
          <cell r="A120" t="str">
            <v>&gt;=35.98</v>
          </cell>
          <cell r="B120" t="str">
            <v>&lt;=36.22</v>
          </cell>
          <cell r="C120" t="str">
            <v>MCP</v>
          </cell>
          <cell r="E120" t="str">
            <v>&gt;=35.98</v>
          </cell>
          <cell r="F120" t="str">
            <v>&lt;=36.22</v>
          </cell>
          <cell r="G120" t="str">
            <v>LSP</v>
          </cell>
          <cell r="I120" t="str">
            <v>&gt;=35.98</v>
          </cell>
          <cell r="J120" t="str">
            <v>&lt;=36.22</v>
          </cell>
          <cell r="K120" t="str">
            <v>CRP</v>
          </cell>
          <cell r="M120" t="str">
            <v>&gt;=35.98</v>
          </cell>
          <cell r="N120" t="str">
            <v>&lt;=36.22</v>
          </cell>
          <cell r="O120" t="str">
            <v>DPL</v>
          </cell>
        </row>
        <row r="122">
          <cell r="A122" t="str">
            <v>River</v>
          </cell>
          <cell r="B122" t="str">
            <v>Dummy Columns</v>
          </cell>
        </row>
        <row r="123">
          <cell r="A123" t="str">
            <v>Middle Fork American</v>
          </cell>
          <cell r="B123" t="str">
            <v>McCain A</v>
          </cell>
          <cell r="C123" t="str">
            <v>McCain B</v>
          </cell>
          <cell r="D123" t="str">
            <v>Instream A</v>
          </cell>
          <cell r="E123" t="str">
            <v>Instream B</v>
          </cell>
        </row>
        <row r="124">
          <cell r="A124" t="str">
            <v>Rubicon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Long Canyon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South Fork Long Canyon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North Fork Long Canyon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Duncan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41">
          <cell r="A141" t="str">
            <v>River Mile Start</v>
          </cell>
          <cell r="B141" t="str">
            <v>River Mile End</v>
          </cell>
          <cell r="C141" t="str">
            <v>River/Geo Reach</v>
          </cell>
          <cell r="E141" t="str">
            <v>River Mile Start</v>
          </cell>
          <cell r="F141" t="str">
            <v>River Mile End</v>
          </cell>
          <cell r="G141" t="str">
            <v>River/Geo Reach</v>
          </cell>
        </row>
        <row r="142">
          <cell r="A142" t="str">
            <v>&gt;=35.98</v>
          </cell>
          <cell r="B142" t="str">
            <v>&lt;=36.22</v>
          </cell>
          <cell r="C142" t="str">
            <v>Middle Fork American/R1</v>
          </cell>
          <cell r="E142" t="str">
            <v>&gt;=35.98</v>
          </cell>
          <cell r="F142" t="str">
            <v>&lt;=36.22</v>
          </cell>
          <cell r="G142" t="str">
            <v>Middle Fork American/R3</v>
          </cell>
        </row>
        <row r="144">
          <cell r="A144" t="str">
            <v>River Mile Start</v>
          </cell>
          <cell r="B144" t="str">
            <v>River Mile End</v>
          </cell>
          <cell r="C144" t="str">
            <v>River/Geo Reach</v>
          </cell>
          <cell r="E144" t="str">
            <v>River Mile Start</v>
          </cell>
          <cell r="F144" t="str">
            <v>River Mile End</v>
          </cell>
          <cell r="G144" t="str">
            <v>River/Geo Reach</v>
          </cell>
        </row>
        <row r="145">
          <cell r="A145" t="str">
            <v>&gt;=35.98</v>
          </cell>
          <cell r="B145" t="str">
            <v>&lt;=36.22</v>
          </cell>
          <cell r="C145" t="str">
            <v>Middle Fork American/R2</v>
          </cell>
          <cell r="E145" t="str">
            <v>&gt;=35.98</v>
          </cell>
          <cell r="F145" t="str">
            <v>&lt;=36.22</v>
          </cell>
          <cell r="G145" t="str">
            <v>Rubicon/R1</v>
          </cell>
        </row>
        <row r="147">
          <cell r="A147" t="str">
            <v>River Mile Start</v>
          </cell>
          <cell r="B147" t="str">
            <v>River Mile End</v>
          </cell>
          <cell r="C147" t="str">
            <v>River/Geo Reach</v>
          </cell>
          <cell r="E147" t="str">
            <v>River Mile Start</v>
          </cell>
          <cell r="F147" t="str">
            <v>River Mile End</v>
          </cell>
          <cell r="G147" t="str">
            <v>River/Geo Reach</v>
          </cell>
        </row>
        <row r="148">
          <cell r="A148" t="str">
            <v>&gt;=35.98</v>
          </cell>
          <cell r="B148" t="str">
            <v>&lt;=36.22</v>
          </cell>
          <cell r="C148" t="str">
            <v>Middle Fork American/R4</v>
          </cell>
          <cell r="E148" t="str">
            <v>&gt;=35.98</v>
          </cell>
          <cell r="F148" t="str">
            <v>&lt;=36.22</v>
          </cell>
          <cell r="G148" t="str">
            <v>Rubicon/R2</v>
          </cell>
        </row>
        <row r="150">
          <cell r="A150" t="str">
            <v>River Mile Start</v>
          </cell>
          <cell r="B150" t="str">
            <v>River Mile End</v>
          </cell>
          <cell r="C150" t="str">
            <v>River/Geo Reach</v>
          </cell>
          <cell r="E150" t="str">
            <v>River Mile Start</v>
          </cell>
          <cell r="F150" t="str">
            <v>River Mile End</v>
          </cell>
          <cell r="G150" t="str">
            <v>River/Geo Reach</v>
          </cell>
        </row>
        <row r="151">
          <cell r="A151" t="str">
            <v>&gt;=35.98</v>
          </cell>
          <cell r="B151" t="str">
            <v>&lt;=36.22</v>
          </cell>
          <cell r="C151" t="str">
            <v>Middle Fork American/R5</v>
          </cell>
          <cell r="E151" t="str">
            <v>&gt;=35.98</v>
          </cell>
          <cell r="F151" t="str">
            <v>&lt;=36.22</v>
          </cell>
          <cell r="G151" t="str">
            <v>Rubicon/R3</v>
          </cell>
        </row>
        <row r="153">
          <cell r="E153" t="str">
            <v>River Mile Start</v>
          </cell>
          <cell r="F153" t="str">
            <v>River Mile End</v>
          </cell>
          <cell r="G153" t="str">
            <v>River/Geo Reach</v>
          </cell>
        </row>
        <row r="154">
          <cell r="E154" t="str">
            <v>&gt;=35.98</v>
          </cell>
          <cell r="F154" t="str">
            <v>&lt;=36.22</v>
          </cell>
          <cell r="G154" t="str">
            <v>Long Canyon/R1</v>
          </cell>
        </row>
        <row r="156">
          <cell r="E156" t="str">
            <v>River Mile Start</v>
          </cell>
          <cell r="F156" t="str">
            <v>River Mile End</v>
          </cell>
          <cell r="G156" t="str">
            <v>River/Geo Reach</v>
          </cell>
        </row>
        <row r="157">
          <cell r="E157" t="str">
            <v>&gt;=35.98</v>
          </cell>
          <cell r="F157" t="str">
            <v>&lt;=36.22</v>
          </cell>
          <cell r="G157" t="str">
            <v>Long Canyon/R2</v>
          </cell>
        </row>
        <row r="159">
          <cell r="E159" t="str">
            <v>River Mile Start</v>
          </cell>
          <cell r="F159" t="str">
            <v>River Mile End</v>
          </cell>
          <cell r="G159" t="str">
            <v>River/Geo Reach</v>
          </cell>
        </row>
        <row r="160">
          <cell r="E160" t="str">
            <v>&gt;=35.98</v>
          </cell>
          <cell r="F160" t="str">
            <v>&lt;=36.22</v>
          </cell>
          <cell r="G160" t="str">
            <v>South Fork Long Canyon</v>
          </cell>
        </row>
        <row r="162">
          <cell r="E162" t="str">
            <v>River Mile Start</v>
          </cell>
          <cell r="F162" t="str">
            <v>River Mile End</v>
          </cell>
          <cell r="G162" t="str">
            <v>River/Geo Reach</v>
          </cell>
        </row>
        <row r="163">
          <cell r="E163" t="str">
            <v>&gt;=35.98</v>
          </cell>
          <cell r="F163" t="str">
            <v>&lt;=36.22</v>
          </cell>
          <cell r="G163" t="str">
            <v>North Fork Long Canyon</v>
          </cell>
        </row>
        <row r="165">
          <cell r="E165" t="str">
            <v>River Mile Start</v>
          </cell>
          <cell r="F165" t="str">
            <v>River Mile End</v>
          </cell>
          <cell r="G165" t="str">
            <v>River/Geo Reach</v>
          </cell>
        </row>
        <row r="166">
          <cell r="E166" t="str">
            <v>&gt;=35.98</v>
          </cell>
          <cell r="F166" t="str">
            <v>&lt;=36.22</v>
          </cell>
          <cell r="G166" t="str">
            <v>Duncan</v>
          </cell>
        </row>
        <row r="169">
          <cell r="E169" t="str">
            <v>River/Geo Reach</v>
          </cell>
          <cell r="F169" t="str">
            <v>Modified McCain Channel Type</v>
          </cell>
          <cell r="G169" t="str">
            <v>River/Geo Reach</v>
          </cell>
          <cell r="H169" t="str">
            <v>Modified McCain Channel Type</v>
          </cell>
        </row>
        <row r="170">
          <cell r="E170" t="str">
            <v>Middle Fork American/R5</v>
          </cell>
          <cell r="F170" t="str">
            <v>CAS</v>
          </cell>
          <cell r="G170" t="str">
            <v>Middle Fork American/R5</v>
          </cell>
          <cell r="H170" t="str">
            <v>BRS</v>
          </cell>
        </row>
        <row r="171">
          <cell r="B171" t="str">
            <v>Middle Fork American/R5</v>
          </cell>
        </row>
        <row r="172">
          <cell r="E172" t="str">
            <v>River/Geo Reach</v>
          </cell>
          <cell r="F172" t="str">
            <v>Modified McCain Channel Type</v>
          </cell>
          <cell r="G172" t="str">
            <v>River/Geo Reach</v>
          </cell>
          <cell r="H172" t="str">
            <v>Modified McCain Channel Type</v>
          </cell>
        </row>
        <row r="173">
          <cell r="E173" t="str">
            <v>Middle Fork American/R5</v>
          </cell>
          <cell r="F173" t="str">
            <v>LGR</v>
          </cell>
          <cell r="G173" t="str">
            <v>Middle Fork American/R5</v>
          </cell>
          <cell r="H173" t="str">
            <v>POW</v>
          </cell>
        </row>
        <row r="175">
          <cell r="E175" t="str">
            <v>River/Geo Reach</v>
          </cell>
          <cell r="F175" t="str">
            <v>Modified McCain Channel Type</v>
          </cell>
          <cell r="G175" t="str">
            <v>River/Geo Reach</v>
          </cell>
          <cell r="H175" t="str">
            <v>Modified McCain Channel Type</v>
          </cell>
        </row>
        <row r="176">
          <cell r="E176" t="str">
            <v>Middle Fork American/R5</v>
          </cell>
          <cell r="F176" t="str">
            <v>SRN</v>
          </cell>
          <cell r="G176" t="str">
            <v>Middle Fork American/R5</v>
          </cell>
          <cell r="H176" t="str">
            <v>GLD</v>
          </cell>
        </row>
        <row r="178">
          <cell r="E178" t="str">
            <v>River/Geo Reach</v>
          </cell>
          <cell r="F178" t="str">
            <v>Modified McCain Channel Type</v>
          </cell>
          <cell r="G178" t="str">
            <v>River/Geo Reach</v>
          </cell>
          <cell r="H178" t="str">
            <v>Modified McCain Channel Type</v>
          </cell>
        </row>
        <row r="179">
          <cell r="E179" t="str">
            <v>Middle Fork American/R5</v>
          </cell>
          <cell r="F179" t="str">
            <v>MCP</v>
          </cell>
          <cell r="G179" t="str">
            <v>Middle Fork American/R5</v>
          </cell>
          <cell r="H179" t="str">
            <v>LSP</v>
          </cell>
        </row>
        <row r="181">
          <cell r="E181" t="str">
            <v>River/Geo Reach</v>
          </cell>
          <cell r="F181" t="str">
            <v>Modified McCain Channel Type</v>
          </cell>
          <cell r="G181" t="str">
            <v>River/Geo Reach</v>
          </cell>
          <cell r="H181" t="str">
            <v>Modified McCain Channel Type</v>
          </cell>
        </row>
        <row r="182">
          <cell r="E182" t="str">
            <v>Middle Fork American/R5</v>
          </cell>
          <cell r="F182" t="str">
            <v>HGR</v>
          </cell>
          <cell r="G182" t="str">
            <v>Middle Fork American/R5</v>
          </cell>
          <cell r="H182" t="str">
            <v>PLP</v>
          </cell>
        </row>
        <row r="184">
          <cell r="E184" t="str">
            <v>River/Geo Reach</v>
          </cell>
          <cell r="F184" t="str">
            <v>Modified McCain Channel Type</v>
          </cell>
          <cell r="G184" t="str">
            <v>River/Geo Reach</v>
          </cell>
          <cell r="H184" t="str">
            <v>Modified McCain Channel Type</v>
          </cell>
        </row>
        <row r="185">
          <cell r="E185" t="str">
            <v>Middle Fork American/R5</v>
          </cell>
          <cell r="F185" t="str">
            <v>RUN</v>
          </cell>
          <cell r="G185" t="str">
            <v>Middle Fork American/R5</v>
          </cell>
          <cell r="H185" t="str">
            <v>STP</v>
          </cell>
        </row>
        <row r="187">
          <cell r="E187" t="str">
            <v>River/Geo Reach</v>
          </cell>
          <cell r="F187" t="str">
            <v>Modified McCain Channel Type</v>
          </cell>
          <cell r="G187" t="str">
            <v>River/Geo Reach</v>
          </cell>
          <cell r="H187" t="str">
            <v>Modified McCain Channel Type</v>
          </cell>
        </row>
        <row r="188">
          <cell r="E188" t="str">
            <v>Middle Fork American/R5</v>
          </cell>
          <cell r="F188" t="str">
            <v>TRN</v>
          </cell>
          <cell r="G188" t="str">
            <v>Middle Fork American/R5</v>
          </cell>
          <cell r="H188" t="str">
            <v>DPL</v>
          </cell>
        </row>
        <row r="190">
          <cell r="E190" t="str">
            <v>River/Geo Reach</v>
          </cell>
          <cell r="F190" t="str">
            <v>Modified McCain Channel Type</v>
          </cell>
        </row>
        <row r="191">
          <cell r="E191" t="str">
            <v>Middle Fork American/R5</v>
          </cell>
          <cell r="F191" t="str">
            <v>CRP</v>
          </cell>
        </row>
      </sheetData>
      <sheetData sheetId="1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Sub-channel type</v>
          </cell>
          <cell r="J2" t="str">
            <v>Unit dist (ft)</v>
          </cell>
          <cell r="K2" t="str">
            <v>Study Site Locations</v>
          </cell>
          <cell r="L2" t="str">
            <v>Landmarks</v>
          </cell>
          <cell r="M2" t="str">
            <v>Scaling Factor</v>
          </cell>
          <cell r="N2" t="str">
            <v>Mean width (ft)</v>
          </cell>
          <cell r="O2" t="str">
            <v>Mean depth (ft)</v>
          </cell>
        </row>
        <row r="3">
          <cell r="A3" t="str">
            <v>VIDEO</v>
          </cell>
          <cell r="B3">
            <v>1</v>
          </cell>
          <cell r="C3" t="str">
            <v>Middle Fork American/R1</v>
          </cell>
          <cell r="D3" t="str">
            <v>F</v>
          </cell>
          <cell r="E3">
            <v>0</v>
          </cell>
          <cell r="F3">
            <v>0.09186174055184855</v>
          </cell>
          <cell r="G3" t="str">
            <v>RUN</v>
          </cell>
          <cell r="I3" t="str">
            <v>EGW</v>
          </cell>
          <cell r="J3">
            <v>511.66820736498</v>
          </cell>
          <cell r="L3" t="str">
            <v>N.F. Middle Fork Confluence</v>
          </cell>
          <cell r="M3">
            <v>0.94793849438408</v>
          </cell>
        </row>
        <row r="4">
          <cell r="A4" t="str">
            <v>VIDEO</v>
          </cell>
          <cell r="B4">
            <v>2</v>
          </cell>
          <cell r="C4" t="str">
            <v>Middle Fork American/R1</v>
          </cell>
          <cell r="D4" t="str">
            <v>F</v>
          </cell>
          <cell r="E4">
            <v>0.09186174055184855</v>
          </cell>
          <cell r="F4">
            <v>0.11554058413950286</v>
          </cell>
          <cell r="G4" t="str">
            <v>LGR</v>
          </cell>
          <cell r="J4">
            <v>131.89072380065</v>
          </cell>
          <cell r="M4">
            <v>0.94793849438408</v>
          </cell>
        </row>
        <row r="5">
          <cell r="A5" t="str">
            <v>VIDEO</v>
          </cell>
          <cell r="B5">
            <v>3</v>
          </cell>
          <cell r="C5" t="str">
            <v>Middle Fork American/R1</v>
          </cell>
          <cell r="D5" t="str">
            <v>F</v>
          </cell>
          <cell r="E5">
            <v>0.11554058413950286</v>
          </cell>
          <cell r="F5">
            <v>0.14839825088735553</v>
          </cell>
          <cell r="G5" t="str">
            <v>MCP</v>
          </cell>
          <cell r="J5">
            <v>183.01660018711</v>
          </cell>
          <cell r="M5">
            <v>0.94793849438408</v>
          </cell>
        </row>
        <row r="6">
          <cell r="A6" t="str">
            <v>VIDEO</v>
          </cell>
          <cell r="B6">
            <v>4</v>
          </cell>
          <cell r="C6" t="str">
            <v>Middle Fork American/R1</v>
          </cell>
          <cell r="D6" t="str">
            <v>F</v>
          </cell>
          <cell r="E6">
            <v>0.14839825088735553</v>
          </cell>
          <cell r="F6">
            <v>0.15982002330891817</v>
          </cell>
          <cell r="G6" t="str">
            <v>CAS</v>
          </cell>
          <cell r="J6">
            <v>63.61906256907</v>
          </cell>
          <cell r="M6">
            <v>0.94793849438408</v>
          </cell>
        </row>
        <row r="7">
          <cell r="A7" t="str">
            <v>VIDEO</v>
          </cell>
          <cell r="B7">
            <v>5</v>
          </cell>
          <cell r="C7" t="str">
            <v>Middle Fork American/R1</v>
          </cell>
          <cell r="D7" t="str">
            <v>F</v>
          </cell>
          <cell r="E7">
            <v>0.15982002330891817</v>
          </cell>
          <cell r="F7">
            <v>0.18206967729491763</v>
          </cell>
          <cell r="G7" t="str">
            <v>MCP</v>
          </cell>
          <cell r="J7">
            <v>123.93016397378</v>
          </cell>
          <cell r="M7">
            <v>0.94793849438408</v>
          </cell>
        </row>
        <row r="8">
          <cell r="A8" t="str">
            <v>VIDEO</v>
          </cell>
          <cell r="B8">
            <v>6</v>
          </cell>
          <cell r="C8" t="str">
            <v>Middle Fork American/R1</v>
          </cell>
          <cell r="D8" t="str">
            <v>F</v>
          </cell>
          <cell r="E8">
            <v>0.18206967729491763</v>
          </cell>
          <cell r="F8">
            <v>0.19241118210189542</v>
          </cell>
          <cell r="G8" t="str">
            <v>CAS</v>
          </cell>
          <cell r="J8">
            <v>57.60199180045</v>
          </cell>
          <cell r="M8">
            <v>0.94793849438408</v>
          </cell>
        </row>
        <row r="9">
          <cell r="A9" t="str">
            <v>VIDEO</v>
          </cell>
          <cell r="B9">
            <v>7</v>
          </cell>
          <cell r="C9" t="str">
            <v>Middle Fork American/R1</v>
          </cell>
          <cell r="D9" t="str">
            <v>F</v>
          </cell>
          <cell r="E9">
            <v>0.19241118210189542</v>
          </cell>
          <cell r="F9">
            <v>0.20900892573135899</v>
          </cell>
          <cell r="G9" t="str">
            <v>RUN</v>
          </cell>
          <cell r="J9">
            <v>92.449127114</v>
          </cell>
          <cell r="M9">
            <v>0.94793849438408</v>
          </cell>
        </row>
        <row r="10">
          <cell r="A10" t="str">
            <v>VIDEO</v>
          </cell>
          <cell r="B10">
            <v>8</v>
          </cell>
          <cell r="C10" t="str">
            <v>Middle Fork American/R1</v>
          </cell>
          <cell r="D10" t="str">
            <v>F</v>
          </cell>
          <cell r="E10">
            <v>0.20900892573135899</v>
          </cell>
          <cell r="F10">
            <v>0.24419790883159243</v>
          </cell>
          <cell r="G10" t="str">
            <v>RUN</v>
          </cell>
          <cell r="J10">
            <v>196.00198944337</v>
          </cell>
          <cell r="M10">
            <v>0.94793849438408</v>
          </cell>
        </row>
        <row r="11">
          <cell r="A11" t="str">
            <v>VIDEO</v>
          </cell>
          <cell r="B11">
            <v>8.1</v>
          </cell>
          <cell r="C11" t="str">
            <v>Middle Fork American/R1</v>
          </cell>
          <cell r="D11" t="str">
            <v>F</v>
          </cell>
          <cell r="H11" t="str">
            <v>RUN</v>
          </cell>
          <cell r="J11">
            <v>228.7752000961</v>
          </cell>
          <cell r="M11">
            <v>0.94793849438408</v>
          </cell>
        </row>
        <row r="12">
          <cell r="A12" t="str">
            <v>VIDEO</v>
          </cell>
          <cell r="B12">
            <v>9</v>
          </cell>
          <cell r="C12" t="str">
            <v>Middle Fork American/R1</v>
          </cell>
          <cell r="D12" t="str">
            <v>F</v>
          </cell>
          <cell r="E12">
            <v>0.24419790883159243</v>
          </cell>
          <cell r="F12">
            <v>0.30494714380038807</v>
          </cell>
          <cell r="G12" t="str">
            <v>RUN</v>
          </cell>
          <cell r="J12">
            <v>338.37212280703</v>
          </cell>
          <cell r="M12">
            <v>0.94793849438408</v>
          </cell>
        </row>
        <row r="13">
          <cell r="A13" t="str">
            <v>VIDEO</v>
          </cell>
          <cell r="B13">
            <v>10</v>
          </cell>
          <cell r="C13" t="str">
            <v>Middle Fork American/R1</v>
          </cell>
          <cell r="D13" t="str">
            <v>F</v>
          </cell>
          <cell r="E13">
            <v>0.30494714380038807</v>
          </cell>
          <cell r="F13">
            <v>0.3331303998507086</v>
          </cell>
          <cell r="G13" t="str">
            <v>LSP</v>
          </cell>
          <cell r="J13">
            <v>156.98021847122</v>
          </cell>
          <cell r="M13">
            <v>0.94793849438408</v>
          </cell>
        </row>
        <row r="14">
          <cell r="A14" t="str">
            <v>VIDEO</v>
          </cell>
          <cell r="B14">
            <v>11</v>
          </cell>
          <cell r="C14" t="str">
            <v>Middle Fork American/R1</v>
          </cell>
          <cell r="D14" t="str">
            <v>F</v>
          </cell>
          <cell r="E14">
            <v>0.3331303998507086</v>
          </cell>
          <cell r="F14">
            <v>0.3724405723660528</v>
          </cell>
          <cell r="G14" t="str">
            <v>RUN</v>
          </cell>
          <cell r="J14">
            <v>218.9569387789</v>
          </cell>
          <cell r="M14">
            <v>0.94793849438408</v>
          </cell>
        </row>
        <row r="15">
          <cell r="A15" t="str">
            <v>VIDEO</v>
          </cell>
          <cell r="B15">
            <v>12</v>
          </cell>
          <cell r="C15" t="str">
            <v>Middle Fork American/R1</v>
          </cell>
          <cell r="D15" t="str">
            <v>F</v>
          </cell>
          <cell r="E15">
            <v>0.3724405723660528</v>
          </cell>
          <cell r="F15">
            <v>0.6653442342210125</v>
          </cell>
          <cell r="G15" t="str">
            <v>MCP</v>
          </cell>
          <cell r="J15">
            <v>1631.4680158643</v>
          </cell>
          <cell r="M15">
            <v>0.94793849438408</v>
          </cell>
        </row>
        <row r="16">
          <cell r="A16" t="str">
            <v>VIDEO</v>
          </cell>
          <cell r="B16">
            <v>13</v>
          </cell>
          <cell r="C16" t="str">
            <v>Middle Fork American/R1</v>
          </cell>
          <cell r="D16" t="str">
            <v>F</v>
          </cell>
          <cell r="E16">
            <v>0.6653442342210125</v>
          </cell>
          <cell r="F16">
            <v>0.7017369842268243</v>
          </cell>
          <cell r="G16" t="str">
            <v>LSP</v>
          </cell>
          <cell r="J16">
            <v>202.70694899413</v>
          </cell>
          <cell r="M16">
            <v>0.94793849438408</v>
          </cell>
        </row>
        <row r="17">
          <cell r="A17" t="str">
            <v>VIDEO</v>
          </cell>
          <cell r="B17">
            <v>14</v>
          </cell>
          <cell r="C17" t="str">
            <v>Middle Fork American/R1</v>
          </cell>
          <cell r="D17" t="str">
            <v>F</v>
          </cell>
          <cell r="E17">
            <v>0.7017369842268243</v>
          </cell>
          <cell r="F17">
            <v>0.7351429480115671</v>
          </cell>
          <cell r="G17" t="str">
            <v>RUN</v>
          </cell>
          <cell r="J17">
            <v>186.07060461032</v>
          </cell>
          <cell r="M17">
            <v>0.94793849438408</v>
          </cell>
        </row>
        <row r="18">
          <cell r="A18" t="str">
            <v>VIDEO</v>
          </cell>
          <cell r="B18">
            <v>15</v>
          </cell>
          <cell r="C18" t="str">
            <v>Middle Fork American/R1</v>
          </cell>
          <cell r="D18" t="str">
            <v>F</v>
          </cell>
          <cell r="E18">
            <v>0.7351429480115671</v>
          </cell>
          <cell r="F18">
            <v>0.8080861243211562</v>
          </cell>
          <cell r="G18" t="str">
            <v>MCP</v>
          </cell>
          <cell r="J18">
            <v>406.2921520714</v>
          </cell>
          <cell r="M18">
            <v>0.94793849438408</v>
          </cell>
        </row>
        <row r="19">
          <cell r="A19" t="str">
            <v>VIDEO</v>
          </cell>
          <cell r="B19">
            <v>16</v>
          </cell>
          <cell r="C19" t="str">
            <v>Middle Fork American/R1</v>
          </cell>
          <cell r="D19" t="str">
            <v>F</v>
          </cell>
          <cell r="E19">
            <v>0.8080861243211562</v>
          </cell>
          <cell r="F19">
            <v>0.8227577806704736</v>
          </cell>
          <cell r="G19" t="str">
            <v>GLD</v>
          </cell>
          <cell r="J19">
            <v>81.72085634599</v>
          </cell>
          <cell r="M19">
            <v>0.94793849438408</v>
          </cell>
        </row>
        <row r="20">
          <cell r="A20" t="str">
            <v>VIDEO</v>
          </cell>
          <cell r="B20">
            <v>17</v>
          </cell>
          <cell r="C20" t="str">
            <v>Middle Fork American/R1</v>
          </cell>
          <cell r="D20" t="str">
            <v>F</v>
          </cell>
          <cell r="E20">
            <v>0.8227577806704736</v>
          </cell>
          <cell r="F20">
            <v>0.8552538479744652</v>
          </cell>
          <cell r="G20" t="str">
            <v>MCP</v>
          </cell>
          <cell r="J20">
            <v>181.00249792742</v>
          </cell>
          <cell r="M20">
            <v>0.94793849438408</v>
          </cell>
        </row>
        <row r="21">
          <cell r="A21" t="str">
            <v>VIDEO</v>
          </cell>
          <cell r="B21">
            <v>18</v>
          </cell>
          <cell r="C21" t="str">
            <v>Middle Fork American/R1</v>
          </cell>
          <cell r="D21" t="str">
            <v>F</v>
          </cell>
          <cell r="E21">
            <v>0.8552538479744652</v>
          </cell>
          <cell r="F21">
            <v>0.8740213040036974</v>
          </cell>
          <cell r="G21" t="str">
            <v>RUN</v>
          </cell>
          <cell r="J21">
            <v>104.53438532289</v>
          </cell>
          <cell r="M21">
            <v>0.94793849438408</v>
          </cell>
        </row>
        <row r="22">
          <cell r="A22" t="str">
            <v>VIDEO</v>
          </cell>
          <cell r="B22">
            <v>19</v>
          </cell>
          <cell r="C22" t="str">
            <v>Middle Fork American/R1</v>
          </cell>
          <cell r="D22" t="str">
            <v>F</v>
          </cell>
          <cell r="E22">
            <v>0.8740213040036974</v>
          </cell>
          <cell r="F22">
            <v>0.8858376177305761</v>
          </cell>
          <cell r="G22" t="str">
            <v>HGR</v>
          </cell>
          <cell r="J22">
            <v>65.81665039192</v>
          </cell>
          <cell r="M22">
            <v>0.94793849438408</v>
          </cell>
        </row>
        <row r="23">
          <cell r="A23" t="str">
            <v>VIDEO</v>
          </cell>
          <cell r="B23">
            <v>20</v>
          </cell>
          <cell r="C23" t="str">
            <v>Middle Fork American/R1</v>
          </cell>
          <cell r="D23" t="str">
            <v>F</v>
          </cell>
          <cell r="E23">
            <v>0.8858376177305761</v>
          </cell>
          <cell r="F23">
            <v>0.9654979965581567</v>
          </cell>
          <cell r="G23" t="str">
            <v>MCP</v>
          </cell>
          <cell r="J23">
            <v>443.70684670097</v>
          </cell>
          <cell r="M23">
            <v>0.94793849438408</v>
          </cell>
        </row>
        <row r="24">
          <cell r="A24" t="str">
            <v>VIDEO</v>
          </cell>
          <cell r="B24">
            <v>21</v>
          </cell>
          <cell r="C24" t="str">
            <v>Middle Fork American/R1</v>
          </cell>
          <cell r="D24" t="str">
            <v>F</v>
          </cell>
          <cell r="E24">
            <v>0.9654979965581567</v>
          </cell>
          <cell r="F24">
            <v>0.9947973375431676</v>
          </cell>
          <cell r="G24" t="str">
            <v>GLD</v>
          </cell>
          <cell r="I24" t="str">
            <v>EGW</v>
          </cell>
          <cell r="J24">
            <v>163.19679105486</v>
          </cell>
          <cell r="M24">
            <v>0.94793849438408</v>
          </cell>
        </row>
        <row r="25">
          <cell r="A25" t="str">
            <v>VIDEO</v>
          </cell>
          <cell r="B25">
            <v>22</v>
          </cell>
          <cell r="C25" t="str">
            <v>Middle Fork American/R1</v>
          </cell>
          <cell r="D25" t="str">
            <v>F</v>
          </cell>
          <cell r="E25">
            <v>0.9947973375431676</v>
          </cell>
          <cell r="F25">
            <v>1.2122234417890438</v>
          </cell>
          <cell r="G25" t="str">
            <v>MCP</v>
          </cell>
          <cell r="J25">
            <v>1211.05940651154</v>
          </cell>
          <cell r="M25">
            <v>0.94793849438408</v>
          </cell>
        </row>
        <row r="26">
          <cell r="A26" t="str">
            <v>VIDEO</v>
          </cell>
          <cell r="B26">
            <v>23</v>
          </cell>
          <cell r="C26" t="str">
            <v>Middle Fork American/R1</v>
          </cell>
          <cell r="D26" t="str">
            <v>F</v>
          </cell>
          <cell r="E26">
            <v>1.2122234417890438</v>
          </cell>
          <cell r="F26">
            <v>1.2272670743721688</v>
          </cell>
          <cell r="G26" t="str">
            <v>LGR</v>
          </cell>
          <cell r="J26">
            <v>83.79275713506</v>
          </cell>
          <cell r="M26">
            <v>0.94793849438408</v>
          </cell>
        </row>
        <row r="27">
          <cell r="A27" t="str">
            <v>VIDEO</v>
          </cell>
          <cell r="B27">
            <v>24</v>
          </cell>
          <cell r="C27" t="str">
            <v>Middle Fork American/R1</v>
          </cell>
          <cell r="D27" t="str">
            <v>F</v>
          </cell>
          <cell r="E27">
            <v>1.2272670743721688</v>
          </cell>
          <cell r="F27">
            <v>1.39319232944208</v>
          </cell>
          <cell r="G27" t="str">
            <v>MCP</v>
          </cell>
          <cell r="J27">
            <v>924.20062267686</v>
          </cell>
          <cell r="M27">
            <v>0.94793849438408</v>
          </cell>
        </row>
        <row r="28">
          <cell r="A28" t="str">
            <v>VIDEO</v>
          </cell>
          <cell r="B28">
            <v>25</v>
          </cell>
          <cell r="C28" t="str">
            <v>Middle Fork American/R1</v>
          </cell>
          <cell r="D28" t="str">
            <v>F</v>
          </cell>
          <cell r="E28">
            <v>1.39319232944208</v>
          </cell>
          <cell r="F28">
            <v>1.406798389198315</v>
          </cell>
          <cell r="G28" t="str">
            <v>LGR</v>
          </cell>
          <cell r="J28">
            <v>75.78550289763</v>
          </cell>
          <cell r="M28">
            <v>0.94793849438408</v>
          </cell>
        </row>
        <row r="29">
          <cell r="A29" t="str">
            <v>VIDEO</v>
          </cell>
          <cell r="B29">
            <v>26</v>
          </cell>
          <cell r="C29" t="str">
            <v>Middle Fork American/R1</v>
          </cell>
          <cell r="D29" t="str">
            <v>F</v>
          </cell>
          <cell r="E29">
            <v>1.406798389198315</v>
          </cell>
          <cell r="F29">
            <v>1.5119980366023633</v>
          </cell>
          <cell r="G29" t="str">
            <v>MCP</v>
          </cell>
          <cell r="J29">
            <v>585.96010351313</v>
          </cell>
          <cell r="M29">
            <v>0.94793849438408</v>
          </cell>
        </row>
        <row r="30">
          <cell r="A30" t="str">
            <v>VIDEO</v>
          </cell>
          <cell r="B30">
            <v>27</v>
          </cell>
          <cell r="C30" t="str">
            <v>Middle Fork American/R1</v>
          </cell>
          <cell r="D30" t="str">
            <v>F</v>
          </cell>
          <cell r="E30">
            <v>1.5119980366023633</v>
          </cell>
          <cell r="F30">
            <v>1.524523387899597</v>
          </cell>
          <cell r="G30" t="str">
            <v>HGR</v>
          </cell>
          <cell r="I30" t="str">
            <v>SC </v>
          </cell>
          <cell r="J30">
            <v>69.76597663371</v>
          </cell>
          <cell r="M30">
            <v>0.94793849438408</v>
          </cell>
        </row>
        <row r="31">
          <cell r="A31" t="str">
            <v>VIDEO</v>
          </cell>
          <cell r="B31">
            <v>28</v>
          </cell>
          <cell r="C31" t="str">
            <v>Middle Fork American/R1</v>
          </cell>
          <cell r="D31" t="str">
            <v>F</v>
          </cell>
          <cell r="E31">
            <v>1.524523387899597</v>
          </cell>
          <cell r="F31">
            <v>1.5558063510875857</v>
          </cell>
          <cell r="G31" t="str">
            <v>MCP</v>
          </cell>
          <cell r="J31">
            <v>174.24553028612</v>
          </cell>
          <cell r="M31">
            <v>0.94793849438408</v>
          </cell>
        </row>
        <row r="32">
          <cell r="A32" t="str">
            <v>VIDEO</v>
          </cell>
          <cell r="B32">
            <v>29</v>
          </cell>
          <cell r="C32" t="str">
            <v>Middle Fork American/R1</v>
          </cell>
          <cell r="D32" t="str">
            <v>F</v>
          </cell>
          <cell r="E32">
            <v>1.5558063510875857</v>
          </cell>
          <cell r="F32">
            <v>1.6136889980900582</v>
          </cell>
          <cell r="G32" t="str">
            <v>RUN</v>
          </cell>
          <cell r="J32">
            <v>322.4052804941</v>
          </cell>
          <cell r="M32">
            <v>0.94793849438408</v>
          </cell>
        </row>
        <row r="33">
          <cell r="A33" t="str">
            <v>VIDEO</v>
          </cell>
          <cell r="B33">
            <v>30</v>
          </cell>
          <cell r="C33" t="str">
            <v>Middle Fork American/R1</v>
          </cell>
          <cell r="D33" t="str">
            <v>F</v>
          </cell>
          <cell r="E33">
            <v>1.6136889980900582</v>
          </cell>
          <cell r="F33">
            <v>1.6467513830893765</v>
          </cell>
          <cell r="G33" t="str">
            <v>LGR</v>
          </cell>
          <cell r="J33">
            <v>184.15687708708</v>
          </cell>
          <cell r="M33">
            <v>0.94793849438408</v>
          </cell>
        </row>
        <row r="34">
          <cell r="A34" t="str">
            <v>VIDEO</v>
          </cell>
          <cell r="B34">
            <v>31</v>
          </cell>
          <cell r="C34" t="str">
            <v>Middle Fork American/R1</v>
          </cell>
          <cell r="D34" t="str">
            <v>F</v>
          </cell>
          <cell r="E34">
            <v>1.6467513830893765</v>
          </cell>
          <cell r="F34">
            <v>1.7278792355531598</v>
          </cell>
          <cell r="G34" t="str">
            <v>MCP</v>
          </cell>
          <cell r="I34" t="str">
            <v>SCP</v>
          </cell>
          <cell r="J34">
            <v>451.88064789699</v>
          </cell>
          <cell r="M34">
            <v>0.94793849438408</v>
          </cell>
        </row>
        <row r="35">
          <cell r="A35" t="str">
            <v>VIDEO</v>
          </cell>
          <cell r="B35">
            <v>32</v>
          </cell>
          <cell r="C35" t="str">
            <v>Middle Fork American/R1</v>
          </cell>
          <cell r="D35" t="str">
            <v>F</v>
          </cell>
          <cell r="E35">
            <v>1.7278792355531598</v>
          </cell>
          <cell r="F35">
            <v>1.773879684890941</v>
          </cell>
          <cell r="G35" t="str">
            <v>RUN</v>
          </cell>
          <cell r="J35">
            <v>256.22165777886</v>
          </cell>
          <cell r="M35">
            <v>0.94793849438408</v>
          </cell>
        </row>
        <row r="36">
          <cell r="A36" t="str">
            <v>VIDEO</v>
          </cell>
          <cell r="B36">
            <v>33</v>
          </cell>
          <cell r="C36" t="str">
            <v>Middle Fork American/R1</v>
          </cell>
          <cell r="D36" t="str">
            <v>F</v>
          </cell>
          <cell r="E36">
            <v>1.773879684890941</v>
          </cell>
          <cell r="F36">
            <v>1.8326753647483236</v>
          </cell>
          <cell r="G36" t="str">
            <v>MCP</v>
          </cell>
          <cell r="I36" t="str">
            <v>SCP</v>
          </cell>
          <cell r="J36">
            <v>327.49085672345</v>
          </cell>
          <cell r="M36">
            <v>0.94793849438408</v>
          </cell>
        </row>
        <row r="37">
          <cell r="A37" t="str">
            <v>VIDEO</v>
          </cell>
          <cell r="B37">
            <v>34</v>
          </cell>
          <cell r="C37" t="str">
            <v>Middle Fork American/R1</v>
          </cell>
          <cell r="D37" t="str">
            <v>F</v>
          </cell>
          <cell r="E37">
            <v>1.8326753647483236</v>
          </cell>
          <cell r="F37">
            <v>1.850400238730218</v>
          </cell>
          <cell r="G37" t="str">
            <v>POW</v>
          </cell>
          <cell r="J37">
            <v>98.72722247155</v>
          </cell>
          <cell r="M37">
            <v>0.94793849438408</v>
          </cell>
        </row>
        <row r="38">
          <cell r="A38" t="str">
            <v>VIDEO</v>
          </cell>
          <cell r="B38">
            <v>35</v>
          </cell>
          <cell r="C38" t="str">
            <v>Middle Fork American/R1</v>
          </cell>
          <cell r="D38" t="str">
            <v>F</v>
          </cell>
          <cell r="E38">
            <v>1.850400238730218</v>
          </cell>
          <cell r="F38">
            <v>1.8957931864104605</v>
          </cell>
          <cell r="G38" t="str">
            <v>MCP</v>
          </cell>
          <cell r="J38">
            <v>252.83788470623</v>
          </cell>
          <cell r="M38">
            <v>0.94793849438408</v>
          </cell>
        </row>
        <row r="39">
          <cell r="A39" t="str">
            <v>VIDEO</v>
          </cell>
          <cell r="B39">
            <v>36</v>
          </cell>
          <cell r="C39" t="str">
            <v>Middle Fork American/R1</v>
          </cell>
          <cell r="D39" t="str">
            <v>F</v>
          </cell>
          <cell r="E39">
            <v>1.8957931864104605</v>
          </cell>
          <cell r="F39">
            <v>1.975053611808861</v>
          </cell>
          <cell r="G39" t="str">
            <v>STP</v>
          </cell>
          <cell r="J39">
            <v>441.47911344762</v>
          </cell>
          <cell r="M39">
            <v>0.94793849438408</v>
          </cell>
        </row>
        <row r="40">
          <cell r="A40" t="str">
            <v>VIDEO</v>
          </cell>
          <cell r="B40">
            <v>37</v>
          </cell>
          <cell r="C40" t="str">
            <v>Middle Fork American/R1</v>
          </cell>
          <cell r="D40" t="str">
            <v>F</v>
          </cell>
          <cell r="E40">
            <v>1.975053611808861</v>
          </cell>
          <cell r="F40">
            <v>1.9863184433154435</v>
          </cell>
          <cell r="G40" t="str">
            <v>CAS</v>
          </cell>
          <cell r="J40">
            <v>62.74490455565</v>
          </cell>
          <cell r="M40">
            <v>0.94793849438408</v>
          </cell>
        </row>
        <row r="41">
          <cell r="A41" t="str">
            <v>VIDEO</v>
          </cell>
          <cell r="B41">
            <v>38</v>
          </cell>
          <cell r="C41" t="str">
            <v>Middle Fork American/R1</v>
          </cell>
          <cell r="D41" t="str">
            <v>F</v>
          </cell>
          <cell r="E41">
            <v>1.9863184433154435</v>
          </cell>
          <cell r="F41">
            <v>2.0070400763393246</v>
          </cell>
          <cell r="G41" t="str">
            <v>TRN</v>
          </cell>
          <cell r="J41">
            <v>115.41911528467</v>
          </cell>
          <cell r="M41">
            <v>0.94793849438408</v>
          </cell>
        </row>
        <row r="42">
          <cell r="A42" t="str">
            <v>VIDEO</v>
          </cell>
          <cell r="B42">
            <v>39</v>
          </cell>
          <cell r="C42" t="str">
            <v>Middle Fork American/R1</v>
          </cell>
          <cell r="D42" t="str">
            <v>F</v>
          </cell>
          <cell r="E42">
            <v>2.0070400763393246</v>
          </cell>
          <cell r="F42">
            <v>2.0496986334536618</v>
          </cell>
          <cell r="G42" t="str">
            <v>RUN</v>
          </cell>
          <cell r="J42">
            <v>237.60737948515</v>
          </cell>
          <cell r="M42">
            <v>0.94793849438408</v>
          </cell>
        </row>
        <row r="43">
          <cell r="A43" t="str">
            <v>VIDEO</v>
          </cell>
          <cell r="B43">
            <v>40</v>
          </cell>
          <cell r="C43" t="str">
            <v>Middle Fork American/R1</v>
          </cell>
          <cell r="D43" t="str">
            <v>F</v>
          </cell>
          <cell r="E43">
            <v>2.0496986334536618</v>
          </cell>
          <cell r="F43">
            <v>2.080055789378843</v>
          </cell>
          <cell r="G43" t="str">
            <v>LSP</v>
          </cell>
          <cell r="J43">
            <v>169.08880083945</v>
          </cell>
          <cell r="M43">
            <v>0.94793849438408</v>
          </cell>
        </row>
        <row r="44">
          <cell r="A44" t="str">
            <v>VIDEO</v>
          </cell>
          <cell r="B44">
            <v>41</v>
          </cell>
          <cell r="C44" t="str">
            <v>Middle Fork American/R1</v>
          </cell>
          <cell r="D44" t="str">
            <v>F</v>
          </cell>
          <cell r="E44">
            <v>2.080055789378843</v>
          </cell>
          <cell r="F44">
            <v>2.088138071326225</v>
          </cell>
          <cell r="G44" t="str">
            <v>HGR</v>
          </cell>
          <cell r="J44">
            <v>45.01816197464</v>
          </cell>
          <cell r="M44">
            <v>0.94793849438408</v>
          </cell>
        </row>
        <row r="45">
          <cell r="A45" t="str">
            <v>VIDEO</v>
          </cell>
          <cell r="B45">
            <v>42</v>
          </cell>
          <cell r="C45" t="str">
            <v>Middle Fork American/R1</v>
          </cell>
          <cell r="D45" t="str">
            <v>F</v>
          </cell>
          <cell r="E45">
            <v>2.088138071326225</v>
          </cell>
          <cell r="F45">
            <v>2.1090991850671035</v>
          </cell>
          <cell r="G45" t="str">
            <v>RUN</v>
          </cell>
          <cell r="J45">
            <v>116.75301847906</v>
          </cell>
          <cell r="M45">
            <v>0.94793849438408</v>
          </cell>
        </row>
        <row r="46">
          <cell r="A46" t="str">
            <v>VIDEO</v>
          </cell>
          <cell r="B46">
            <v>43</v>
          </cell>
          <cell r="C46" t="str">
            <v>Middle Fork American/R1</v>
          </cell>
          <cell r="D46" t="str">
            <v>F</v>
          </cell>
          <cell r="E46">
            <v>2.1090991850671035</v>
          </cell>
          <cell r="F46">
            <v>2.174560591575695</v>
          </cell>
          <cell r="G46" t="str">
            <v>LGR</v>
          </cell>
          <cell r="I46" t="str">
            <v>BWP</v>
          </cell>
          <cell r="J46">
            <v>364.61883172066</v>
          </cell>
          <cell r="M46">
            <v>0.94793849438408</v>
          </cell>
        </row>
        <row r="47">
          <cell r="A47" t="str">
            <v>VIDEO</v>
          </cell>
          <cell r="B47">
            <v>44</v>
          </cell>
          <cell r="C47" t="str">
            <v>Middle Fork American/R1</v>
          </cell>
          <cell r="D47" t="str">
            <v>F</v>
          </cell>
          <cell r="E47">
            <v>2.174560591575695</v>
          </cell>
          <cell r="F47">
            <v>2.2375901046880804</v>
          </cell>
          <cell r="G47" t="str">
            <v>RUN</v>
          </cell>
          <cell r="I47" t="str">
            <v>EGW</v>
          </cell>
          <cell r="J47">
            <v>351.0732301779</v>
          </cell>
          <cell r="M47">
            <v>0.94793849438408</v>
          </cell>
        </row>
        <row r="48">
          <cell r="A48" t="str">
            <v>VIDEO</v>
          </cell>
          <cell r="B48">
            <v>45</v>
          </cell>
          <cell r="C48" t="str">
            <v>Middle Fork American/R1</v>
          </cell>
          <cell r="D48" t="str">
            <v>F</v>
          </cell>
          <cell r="E48">
            <v>2.2375901046880804</v>
          </cell>
          <cell r="F48">
            <v>2.2663239585284267</v>
          </cell>
          <cell r="G48" t="str">
            <v>HGR</v>
          </cell>
          <cell r="J48">
            <v>160.04703804713</v>
          </cell>
          <cell r="M48">
            <v>0.94793849438408</v>
          </cell>
        </row>
        <row r="49">
          <cell r="A49" t="str">
            <v>VIDEO</v>
          </cell>
          <cell r="B49">
            <v>46</v>
          </cell>
          <cell r="C49" t="str">
            <v>Middle Fork American/R1</v>
          </cell>
          <cell r="D49" t="str">
            <v>F</v>
          </cell>
          <cell r="E49">
            <v>2.2663239585284267</v>
          </cell>
          <cell r="F49">
            <v>2.377278384291274</v>
          </cell>
          <cell r="G49" t="str">
            <v>MCP</v>
          </cell>
          <cell r="J49">
            <v>618.01411325582</v>
          </cell>
          <cell r="M49">
            <v>0.94793849438408</v>
          </cell>
        </row>
        <row r="50">
          <cell r="A50" t="str">
            <v>VIDEO</v>
          </cell>
          <cell r="B50">
            <v>47</v>
          </cell>
          <cell r="C50" t="str">
            <v>Middle Fork American/R1</v>
          </cell>
          <cell r="D50" t="str">
            <v>F</v>
          </cell>
          <cell r="E50">
            <v>2.377278384291274</v>
          </cell>
          <cell r="F50">
            <v>2.413118314616549</v>
          </cell>
          <cell r="G50" t="str">
            <v>RUN</v>
          </cell>
          <cell r="J50">
            <v>199.62775352889</v>
          </cell>
          <cell r="M50">
            <v>0.94793849438408</v>
          </cell>
        </row>
        <row r="51">
          <cell r="A51" t="str">
            <v>VIDEO</v>
          </cell>
          <cell r="B51">
            <v>48</v>
          </cell>
          <cell r="C51" t="str">
            <v>Middle Fork American/R1</v>
          </cell>
          <cell r="D51" t="str">
            <v>F</v>
          </cell>
          <cell r="E51">
            <v>2.413118314616549</v>
          </cell>
          <cell r="F51">
            <v>2.426662778614852</v>
          </cell>
          <cell r="G51" t="str">
            <v>LGR</v>
          </cell>
          <cell r="J51">
            <v>75.44241565747</v>
          </cell>
          <cell r="M51">
            <v>0.94793849438408</v>
          </cell>
        </row>
        <row r="52">
          <cell r="A52" t="str">
            <v>VIDEO</v>
          </cell>
          <cell r="B52">
            <v>49</v>
          </cell>
          <cell r="C52" t="str">
            <v>Middle Fork American/R1</v>
          </cell>
          <cell r="D52" t="str">
            <v>F</v>
          </cell>
          <cell r="E52">
            <v>2.426662778614852</v>
          </cell>
          <cell r="F52">
            <v>2.575264899637266</v>
          </cell>
          <cell r="G52" t="str">
            <v>MCP</v>
          </cell>
          <cell r="J52">
            <v>827.7110842599</v>
          </cell>
          <cell r="M52">
            <v>0.94793849438408</v>
          </cell>
        </row>
        <row r="53">
          <cell r="A53" t="str">
            <v>VIDEO</v>
          </cell>
          <cell r="B53">
            <v>50</v>
          </cell>
          <cell r="C53" t="str">
            <v>Middle Fork American/R1</v>
          </cell>
          <cell r="D53" t="str">
            <v>F</v>
          </cell>
          <cell r="E53">
            <v>2.575264899637266</v>
          </cell>
          <cell r="F53">
            <v>2.6104153273510473</v>
          </cell>
          <cell r="G53" t="str">
            <v>GLD</v>
          </cell>
          <cell r="J53">
            <v>195.7872366491</v>
          </cell>
          <cell r="M53">
            <v>0.94793849438408</v>
          </cell>
        </row>
        <row r="54">
          <cell r="A54" t="str">
            <v>VIDEO</v>
          </cell>
          <cell r="B54">
            <v>51</v>
          </cell>
          <cell r="C54" t="str">
            <v>Middle Fork American/R1</v>
          </cell>
          <cell r="D54" t="str">
            <v>F</v>
          </cell>
          <cell r="E54">
            <v>2.6104153273510473</v>
          </cell>
          <cell r="F54">
            <v>2.6460922182982793</v>
          </cell>
          <cell r="G54" t="str">
            <v>LGR</v>
          </cell>
          <cell r="J54">
            <v>198.71962718824</v>
          </cell>
          <cell r="M54">
            <v>0.94793849438408</v>
          </cell>
        </row>
        <row r="55">
          <cell r="A55" t="str">
            <v>VIDEO</v>
          </cell>
          <cell r="B55">
            <v>52</v>
          </cell>
          <cell r="C55" t="str">
            <v>Middle Fork American/R1</v>
          </cell>
          <cell r="D55" t="str">
            <v>F</v>
          </cell>
          <cell r="E55">
            <v>2.6460922182982793</v>
          </cell>
          <cell r="F55">
            <v>2.7309689163906454</v>
          </cell>
          <cell r="G55" t="str">
            <v>MCP</v>
          </cell>
          <cell r="I55" t="str">
            <v>BWP</v>
          </cell>
          <cell r="J55">
            <v>472.76164918155</v>
          </cell>
          <cell r="M55">
            <v>0.94793849438408</v>
          </cell>
        </row>
        <row r="56">
          <cell r="A56" t="str">
            <v>VIDEO</v>
          </cell>
          <cell r="B56">
            <v>53</v>
          </cell>
          <cell r="C56" t="str">
            <v>Middle Fork American/R1</v>
          </cell>
          <cell r="D56" t="str">
            <v>F</v>
          </cell>
          <cell r="E56">
            <v>2.7309689163906454</v>
          </cell>
          <cell r="F56">
            <v>2.78396964102448</v>
          </cell>
          <cell r="G56" t="str">
            <v>LGR</v>
          </cell>
          <cell r="I56" t="str">
            <v>SC </v>
          </cell>
          <cell r="J56">
            <v>295.21306258216</v>
          </cell>
          <cell r="M56">
            <v>0.94793849438408</v>
          </cell>
        </row>
        <row r="57">
          <cell r="A57" t="str">
            <v>VIDEO</v>
          </cell>
          <cell r="B57">
            <v>54</v>
          </cell>
          <cell r="C57" t="str">
            <v>Middle Fork American/R1</v>
          </cell>
          <cell r="D57" t="str">
            <v>F</v>
          </cell>
          <cell r="E57">
            <v>2.78396964102448</v>
          </cell>
          <cell r="F57">
            <v>2.8472952068063027</v>
          </cell>
          <cell r="G57" t="str">
            <v>LSP</v>
          </cell>
          <cell r="J57">
            <v>352.72223810815</v>
          </cell>
          <cell r="M57">
            <v>0.94793849438408</v>
          </cell>
        </row>
        <row r="58">
          <cell r="A58" t="str">
            <v>VIDEO</v>
          </cell>
          <cell r="B58">
            <v>55</v>
          </cell>
          <cell r="C58" t="str">
            <v>Middle Fork American/R1</v>
          </cell>
          <cell r="D58" t="str">
            <v>F</v>
          </cell>
          <cell r="E58">
            <v>2.8472952068063027</v>
          </cell>
          <cell r="F58">
            <v>2.8932659999703576</v>
          </cell>
          <cell r="G58" t="str">
            <v>RUN</v>
          </cell>
          <cell r="J58">
            <v>256.05647343599</v>
          </cell>
          <cell r="K58" t="str">
            <v>QSS MF-1</v>
          </cell>
          <cell r="M58">
            <v>0.94793849438408</v>
          </cell>
        </row>
        <row r="59">
          <cell r="A59" t="str">
            <v>VIDEO</v>
          </cell>
          <cell r="B59">
            <v>56</v>
          </cell>
          <cell r="C59" t="str">
            <v>Middle Fork American/R1</v>
          </cell>
          <cell r="D59" t="str">
            <v>F</v>
          </cell>
          <cell r="E59">
            <v>2.8932659999703576</v>
          </cell>
          <cell r="F59">
            <v>3.0694211064070593</v>
          </cell>
          <cell r="G59" t="str">
            <v>MCP</v>
          </cell>
          <cell r="I59" t="str">
            <v>SC </v>
          </cell>
          <cell r="J59">
            <v>981.18070686655</v>
          </cell>
          <cell r="K59" t="str">
            <v>QSS MF-1</v>
          </cell>
          <cell r="M59">
            <v>0.94793849438408</v>
          </cell>
        </row>
        <row r="60">
          <cell r="A60" t="str">
            <v>VIDEO</v>
          </cell>
          <cell r="B60">
            <v>57</v>
          </cell>
          <cell r="C60" t="str">
            <v>Middle Fork American/R1</v>
          </cell>
          <cell r="D60" t="str">
            <v>F</v>
          </cell>
          <cell r="E60">
            <v>3.0694211064070593</v>
          </cell>
          <cell r="F60">
            <v>3.188076549269192</v>
          </cell>
          <cell r="G60" t="str">
            <v>RUN</v>
          </cell>
          <cell r="I60" t="str">
            <v>BWP</v>
          </cell>
          <cell r="J60">
            <v>660.90863703043</v>
          </cell>
          <cell r="K60" t="str">
            <v>QSS MF-1</v>
          </cell>
          <cell r="M60">
            <v>0.94793849438408</v>
          </cell>
        </row>
        <row r="61">
          <cell r="A61" t="str">
            <v>VIDEO</v>
          </cell>
          <cell r="B61">
            <v>58</v>
          </cell>
          <cell r="C61" t="str">
            <v>Middle Fork American/R1</v>
          </cell>
          <cell r="D61" t="str">
            <v>F</v>
          </cell>
          <cell r="E61">
            <v>3.188076549269192</v>
          </cell>
          <cell r="F61">
            <v>3.2723403500063943</v>
          </cell>
          <cell r="G61" t="str">
            <v>MCP</v>
          </cell>
          <cell r="J61">
            <v>469.34782217227</v>
          </cell>
          <cell r="K61" t="str">
            <v>QSS MF-1</v>
          </cell>
          <cell r="M61">
            <v>0.94793849438408</v>
          </cell>
        </row>
        <row r="62">
          <cell r="A62" t="str">
            <v>VIDEO</v>
          </cell>
          <cell r="B62">
            <v>59</v>
          </cell>
          <cell r="C62" t="str">
            <v>Middle Fork American/R1</v>
          </cell>
          <cell r="D62" t="str">
            <v>F</v>
          </cell>
          <cell r="E62">
            <v>3.2723403500063943</v>
          </cell>
          <cell r="F62">
            <v>3.2878079994648424</v>
          </cell>
          <cell r="G62" t="str">
            <v>LGR</v>
          </cell>
          <cell r="J62">
            <v>86.15452334138</v>
          </cell>
          <cell r="K62" t="str">
            <v>QSS MF-1</v>
          </cell>
          <cell r="M62">
            <v>0.94793849438408</v>
          </cell>
        </row>
        <row r="63">
          <cell r="A63" t="str">
            <v>VIDEO</v>
          </cell>
          <cell r="B63">
            <v>60</v>
          </cell>
          <cell r="C63" t="str">
            <v>Middle Fork American/R1</v>
          </cell>
          <cell r="D63" t="str">
            <v>F</v>
          </cell>
          <cell r="E63">
            <v>3.2878079994648424</v>
          </cell>
          <cell r="F63">
            <v>3.3162248996403827</v>
          </cell>
          <cell r="G63" t="str">
            <v>MCP</v>
          </cell>
          <cell r="J63">
            <v>158.28161195663</v>
          </cell>
          <cell r="K63" t="str">
            <v>QSS MF-1</v>
          </cell>
          <cell r="M63">
            <v>0.94793849438408</v>
          </cell>
        </row>
        <row r="64">
          <cell r="A64" t="str">
            <v>VIDEO</v>
          </cell>
          <cell r="B64">
            <v>61</v>
          </cell>
          <cell r="C64" t="str">
            <v>Middle Fork American/R1</v>
          </cell>
          <cell r="D64" t="str">
            <v>F</v>
          </cell>
          <cell r="E64">
            <v>3.3162248996403827</v>
          </cell>
          <cell r="F64">
            <v>3.3342286828349916</v>
          </cell>
          <cell r="G64" t="str">
            <v>RUN</v>
          </cell>
          <cell r="I64" t="str">
            <v>SCP</v>
          </cell>
          <cell r="J64">
            <v>100.28074166278</v>
          </cell>
          <cell r="K64" t="str">
            <v>QSS MF-1</v>
          </cell>
          <cell r="M64">
            <v>0.94793849438408</v>
          </cell>
        </row>
        <row r="65">
          <cell r="A65" t="str">
            <v>VIDEO</v>
          </cell>
          <cell r="B65">
            <v>62</v>
          </cell>
          <cell r="C65" t="str">
            <v>Middle Fork American/R1</v>
          </cell>
          <cell r="D65" t="str">
            <v>F</v>
          </cell>
          <cell r="E65">
            <v>3.3342286828349916</v>
          </cell>
          <cell r="F65">
            <v>3.4073565589668307</v>
          </cell>
          <cell r="G65" t="str">
            <v>MCP</v>
          </cell>
          <cell r="J65">
            <v>407.32092668838</v>
          </cell>
          <cell r="K65" t="str">
            <v>QSS MF-1</v>
          </cell>
          <cell r="M65">
            <v>0.94793849438408</v>
          </cell>
        </row>
        <row r="66">
          <cell r="A66" t="str">
            <v>VIDEO</v>
          </cell>
          <cell r="B66">
            <v>63</v>
          </cell>
          <cell r="C66" t="str">
            <v>Middle Fork American/R1</v>
          </cell>
          <cell r="D66" t="str">
            <v>F</v>
          </cell>
          <cell r="E66">
            <v>3.4073565589668307</v>
          </cell>
          <cell r="F66">
            <v>3.4336769899363286</v>
          </cell>
          <cell r="G66" t="str">
            <v>LGR</v>
          </cell>
          <cell r="J66">
            <v>146.60431699131</v>
          </cell>
          <cell r="K66" t="str">
            <v>QSS MF-1</v>
          </cell>
          <cell r="M66">
            <v>0.94793849438408</v>
          </cell>
        </row>
        <row r="67">
          <cell r="A67" t="str">
            <v>VIDEO</v>
          </cell>
          <cell r="B67">
            <v>64</v>
          </cell>
          <cell r="C67" t="str">
            <v>Middle Fork American/R1</v>
          </cell>
          <cell r="D67" t="str">
            <v>F</v>
          </cell>
          <cell r="E67">
            <v>3.4336769899363286</v>
          </cell>
          <cell r="F67">
            <v>3.5368636958297874</v>
          </cell>
          <cell r="G67" t="str">
            <v>MCP</v>
          </cell>
          <cell r="I67" t="str">
            <v>BWP</v>
          </cell>
          <cell r="J67">
            <v>574.74805627707</v>
          </cell>
          <cell r="K67" t="str">
            <v>QSS MF-1</v>
          </cell>
          <cell r="M67">
            <v>0.94793849438408</v>
          </cell>
        </row>
        <row r="68">
          <cell r="A68" t="str">
            <v>VIDEO</v>
          </cell>
          <cell r="B68">
            <v>65</v>
          </cell>
          <cell r="C68" t="str">
            <v>Middle Fork American/R1</v>
          </cell>
          <cell r="D68" t="str">
            <v>F</v>
          </cell>
          <cell r="E68">
            <v>3.5368636958297874</v>
          </cell>
          <cell r="F68">
            <v>3.565704144777028</v>
          </cell>
          <cell r="G68" t="str">
            <v>RUN</v>
          </cell>
          <cell r="J68">
            <v>160.64077083437</v>
          </cell>
          <cell r="K68" t="str">
            <v>QSS MF-1</v>
          </cell>
          <cell r="M68">
            <v>0.94793849438408</v>
          </cell>
        </row>
        <row r="69">
          <cell r="A69" t="str">
            <v>VIDEO</v>
          </cell>
          <cell r="B69">
            <v>66</v>
          </cell>
          <cell r="C69" t="str">
            <v>Middle Fork American/R1</v>
          </cell>
          <cell r="D69" t="str">
            <v>F</v>
          </cell>
          <cell r="E69">
            <v>3.565704144777028</v>
          </cell>
          <cell r="F69">
            <v>3.6586364806701597</v>
          </cell>
          <cell r="G69" t="str">
            <v>MCP</v>
          </cell>
          <cell r="I69" t="str">
            <v>BWP</v>
          </cell>
          <cell r="J69">
            <v>517.63140374899</v>
          </cell>
          <cell r="K69" t="str">
            <v>QSS MF-1</v>
          </cell>
          <cell r="M69">
            <v>0.94793849438408</v>
          </cell>
        </row>
        <row r="70">
          <cell r="A70" t="str">
            <v>VIDEO</v>
          </cell>
          <cell r="B70">
            <v>67</v>
          </cell>
          <cell r="C70" t="str">
            <v>Middle Fork American/R1</v>
          </cell>
          <cell r="D70" t="str">
            <v>F</v>
          </cell>
          <cell r="E70">
            <v>3.6586364806701597</v>
          </cell>
          <cell r="F70">
            <v>3.6866235473703854</v>
          </cell>
          <cell r="G70" t="str">
            <v>HGR</v>
          </cell>
          <cell r="J70">
            <v>155.88744739521</v>
          </cell>
          <cell r="K70" t="str">
            <v>QSS MF-1</v>
          </cell>
          <cell r="M70">
            <v>0.94793849438408</v>
          </cell>
        </row>
        <row r="71">
          <cell r="A71" t="str">
            <v>VIDEO</v>
          </cell>
          <cell r="B71">
            <v>68</v>
          </cell>
          <cell r="C71" t="str">
            <v>Middle Fork American/R1</v>
          </cell>
          <cell r="D71" t="str">
            <v>F</v>
          </cell>
          <cell r="E71">
            <v>3.6866235473703854</v>
          </cell>
          <cell r="F71">
            <v>3.7043134158440423</v>
          </cell>
          <cell r="G71" t="str">
            <v>MCP</v>
          </cell>
          <cell r="I71" t="str">
            <v>SCP</v>
          </cell>
          <cell r="J71">
            <v>98.53224243372</v>
          </cell>
          <cell r="K71" t="str">
            <v>QSS MF-1</v>
          </cell>
          <cell r="M71">
            <v>0.94793849438408</v>
          </cell>
        </row>
        <row r="72">
          <cell r="A72" t="str">
            <v>VIDEO</v>
          </cell>
          <cell r="B72">
            <v>69</v>
          </cell>
          <cell r="C72" t="str">
            <v>Middle Fork American/R1</v>
          </cell>
          <cell r="D72" t="str">
            <v>F</v>
          </cell>
          <cell r="E72">
            <v>3.7043134158440423</v>
          </cell>
          <cell r="F72">
            <v>3.846096099246729</v>
          </cell>
          <cell r="G72" t="str">
            <v>MCP</v>
          </cell>
          <cell r="J72">
            <v>789.72694199173</v>
          </cell>
          <cell r="K72" t="str">
            <v>QSS MF-1</v>
          </cell>
          <cell r="M72">
            <v>0.94793849438408</v>
          </cell>
        </row>
        <row r="73">
          <cell r="A73" t="str">
            <v>VIDEO</v>
          </cell>
          <cell r="B73">
            <v>70</v>
          </cell>
          <cell r="C73" t="str">
            <v>Middle Fork American/R1</v>
          </cell>
          <cell r="D73" t="str">
            <v>F</v>
          </cell>
          <cell r="E73">
            <v>3.846096099246729</v>
          </cell>
          <cell r="F73">
            <v>3.87</v>
          </cell>
          <cell r="G73" t="str">
            <v>RUN</v>
          </cell>
          <cell r="J73">
            <v>133.14428807882</v>
          </cell>
          <cell r="K73" t="str">
            <v>QSS MF-1</v>
          </cell>
          <cell r="M73">
            <v>0.94793849438408</v>
          </cell>
        </row>
        <row r="74">
          <cell r="A74" t="str">
            <v>GROUND</v>
          </cell>
          <cell r="B74">
            <v>71</v>
          </cell>
          <cell r="C74" t="str">
            <v>Middle Fork American/R1</v>
          </cell>
          <cell r="D74" t="str">
            <v>F</v>
          </cell>
          <cell r="E74">
            <v>3.8740399999999995</v>
          </cell>
          <cell r="F74">
            <v>3.9318406718749994</v>
          </cell>
          <cell r="G74" t="str">
            <v>LGR</v>
          </cell>
          <cell r="J74">
            <v>304</v>
          </cell>
          <cell r="K74" t="str">
            <v>QSS MF-1</v>
          </cell>
          <cell r="M74">
            <v>0.996108794379954</v>
          </cell>
          <cell r="N74">
            <v>48</v>
          </cell>
          <cell r="O74">
            <v>1.4</v>
          </cell>
        </row>
        <row r="75">
          <cell r="A75" t="str">
            <v>GROUND</v>
          </cell>
          <cell r="B75">
            <v>72</v>
          </cell>
          <cell r="C75" t="str">
            <v>Middle Fork American/R1</v>
          </cell>
          <cell r="D75" t="str">
            <v>F</v>
          </cell>
          <cell r="E75">
            <v>3.9318406718749994</v>
          </cell>
          <cell r="F75">
            <v>4.127678474609374</v>
          </cell>
          <cell r="G75" t="str">
            <v>GLD</v>
          </cell>
          <cell r="J75">
            <v>1030</v>
          </cell>
          <cell r="K75" t="str">
            <v>QSS MF-1</v>
          </cell>
          <cell r="M75">
            <v>0.996108794379954</v>
          </cell>
          <cell r="N75">
            <v>132</v>
          </cell>
          <cell r="O75">
            <v>1.6</v>
          </cell>
        </row>
        <row r="76">
          <cell r="A76" t="str">
            <v>GROUND</v>
          </cell>
          <cell r="B76">
            <v>73</v>
          </cell>
          <cell r="C76" t="str">
            <v>Middle Fork American/R1</v>
          </cell>
          <cell r="D76" t="str">
            <v>F</v>
          </cell>
          <cell r="E76">
            <v>4.127678474609374</v>
          </cell>
          <cell r="F76">
            <v>4.169127640625</v>
          </cell>
          <cell r="G76" t="str">
            <v>LGR</v>
          </cell>
          <cell r="J76">
            <v>218</v>
          </cell>
          <cell r="K76" t="str">
            <v>QSS MF-1</v>
          </cell>
          <cell r="M76">
            <v>0.996108794379954</v>
          </cell>
          <cell r="N76">
            <v>155</v>
          </cell>
          <cell r="O76">
            <v>0.5</v>
          </cell>
        </row>
        <row r="77">
          <cell r="A77" t="str">
            <v>GROUND</v>
          </cell>
          <cell r="B77">
            <v>74</v>
          </cell>
          <cell r="C77" t="str">
            <v>Middle Fork American/R1</v>
          </cell>
          <cell r="D77" t="str">
            <v>F</v>
          </cell>
          <cell r="E77">
            <v>4.169127640625</v>
          </cell>
          <cell r="F77">
            <v>4.2592510566406245</v>
          </cell>
          <cell r="G77" t="str">
            <v>MCP</v>
          </cell>
          <cell r="J77">
            <v>474</v>
          </cell>
          <cell r="K77" t="str">
            <v>QSS MF-1</v>
          </cell>
          <cell r="M77">
            <v>0.996108794379954</v>
          </cell>
          <cell r="N77">
            <v>120</v>
          </cell>
          <cell r="O77">
            <v>4.6</v>
          </cell>
        </row>
        <row r="78">
          <cell r="A78" t="str">
            <v>GROUND</v>
          </cell>
          <cell r="B78">
            <v>75</v>
          </cell>
          <cell r="C78" t="str">
            <v>Middle Fork American/R1</v>
          </cell>
          <cell r="D78" t="str">
            <v>F</v>
          </cell>
          <cell r="E78">
            <v>4.2592510566406245</v>
          </cell>
          <cell r="F78">
            <v>4.2953764765625</v>
          </cell>
          <cell r="G78" t="str">
            <v>RUN</v>
          </cell>
          <cell r="J78">
            <v>190</v>
          </cell>
          <cell r="K78" t="str">
            <v>QSS MF-1</v>
          </cell>
          <cell r="M78">
            <v>0.996108794379954</v>
          </cell>
          <cell r="N78">
            <v>80</v>
          </cell>
          <cell r="O78">
            <v>3.2</v>
          </cell>
        </row>
        <row r="79">
          <cell r="A79" t="str">
            <v>GROUND</v>
          </cell>
          <cell r="B79">
            <v>76</v>
          </cell>
          <cell r="C79" t="str">
            <v>Middle Fork American/R1</v>
          </cell>
          <cell r="D79" t="str">
            <v>F</v>
          </cell>
          <cell r="E79">
            <v>4.2953764765625</v>
          </cell>
          <cell r="F79">
            <v>4.32047413671875</v>
          </cell>
          <cell r="G79" t="str">
            <v>LGR</v>
          </cell>
          <cell r="J79">
            <v>132</v>
          </cell>
          <cell r="K79" t="str">
            <v>QSS MF-1</v>
          </cell>
          <cell r="M79">
            <v>0.996108794379954</v>
          </cell>
          <cell r="N79">
            <v>81</v>
          </cell>
          <cell r="O79">
            <v>1.4</v>
          </cell>
        </row>
        <row r="80">
          <cell r="A80" t="str">
            <v>GROUND</v>
          </cell>
          <cell r="B80">
            <v>77</v>
          </cell>
          <cell r="C80" t="str">
            <v>Middle Fork American/R1</v>
          </cell>
          <cell r="D80" t="str">
            <v>F</v>
          </cell>
          <cell r="E80">
            <v>4.32047413671875</v>
          </cell>
          <cell r="F80">
            <v>4.352796880859375</v>
          </cell>
          <cell r="G80" t="str">
            <v>LSP</v>
          </cell>
          <cell r="J80">
            <v>170</v>
          </cell>
          <cell r="K80" t="str">
            <v>QSS MF-1</v>
          </cell>
          <cell r="M80">
            <v>0.996108794379954</v>
          </cell>
          <cell r="N80">
            <v>79</v>
          </cell>
          <cell r="O80">
            <v>4.2</v>
          </cell>
        </row>
        <row r="81">
          <cell r="A81" t="str">
            <v>GROUND</v>
          </cell>
          <cell r="B81">
            <v>78</v>
          </cell>
          <cell r="C81" t="str">
            <v>Middle Fork American/R1</v>
          </cell>
          <cell r="D81" t="str">
            <v>F</v>
          </cell>
          <cell r="E81">
            <v>4.352796880859375</v>
          </cell>
          <cell r="F81">
            <v>4.439497888671875</v>
          </cell>
          <cell r="G81" t="str">
            <v>RUN</v>
          </cell>
          <cell r="J81">
            <v>456</v>
          </cell>
          <cell r="K81" t="str">
            <v>QSS MF-1</v>
          </cell>
          <cell r="M81">
            <v>0.996108794379954</v>
          </cell>
          <cell r="N81">
            <v>42</v>
          </cell>
          <cell r="O81">
            <v>0.9</v>
          </cell>
        </row>
        <row r="82">
          <cell r="A82" t="str">
            <v>GROUND</v>
          </cell>
          <cell r="B82">
            <v>79</v>
          </cell>
          <cell r="C82" t="str">
            <v>Middle Fork American/R1</v>
          </cell>
          <cell r="D82" t="str">
            <v>F</v>
          </cell>
          <cell r="E82">
            <v>4.439497888671875</v>
          </cell>
          <cell r="F82">
            <v>4.557570971679688</v>
          </cell>
          <cell r="G82" t="str">
            <v>MCP</v>
          </cell>
          <cell r="I82" t="str">
            <v>SCP</v>
          </cell>
          <cell r="J82">
            <v>621</v>
          </cell>
          <cell r="K82" t="str">
            <v>QSS MF-1</v>
          </cell>
          <cell r="M82">
            <v>0.996108794379954</v>
          </cell>
          <cell r="N82">
            <v>201</v>
          </cell>
          <cell r="O82">
            <v>4.4</v>
          </cell>
        </row>
        <row r="83">
          <cell r="A83" t="str">
            <v>GROUND</v>
          </cell>
          <cell r="B83">
            <v>80</v>
          </cell>
          <cell r="C83" t="str">
            <v>Middle Fork American/R1</v>
          </cell>
          <cell r="D83" t="str">
            <v>F</v>
          </cell>
          <cell r="E83">
            <v>4.557570971679688</v>
          </cell>
          <cell r="F83">
            <v>4.606435355468751</v>
          </cell>
          <cell r="G83" t="str">
            <v>GLD</v>
          </cell>
          <cell r="J83">
            <v>257</v>
          </cell>
          <cell r="K83" t="str">
            <v>QSS MF-1</v>
          </cell>
          <cell r="M83">
            <v>0.996108794379954</v>
          </cell>
          <cell r="N83">
            <v>129</v>
          </cell>
          <cell r="O83">
            <v>1.5</v>
          </cell>
        </row>
        <row r="84">
          <cell r="A84" t="str">
            <v>GROUND</v>
          </cell>
          <cell r="B84">
            <v>81</v>
          </cell>
          <cell r="C84" t="str">
            <v>Middle Fork American/R1</v>
          </cell>
          <cell r="D84" t="str">
            <v>F</v>
          </cell>
          <cell r="E84">
            <v>4.606435355468751</v>
          </cell>
          <cell r="F84">
            <v>4.689904088867189</v>
          </cell>
          <cell r="G84" t="str">
            <v>MCP</v>
          </cell>
          <cell r="J84">
            <v>439</v>
          </cell>
          <cell r="K84" t="str">
            <v>QSS MF-1</v>
          </cell>
          <cell r="M84">
            <v>0.996108794379954</v>
          </cell>
          <cell r="N84">
            <v>102</v>
          </cell>
          <cell r="O84">
            <v>10</v>
          </cell>
        </row>
        <row r="85">
          <cell r="A85" t="str">
            <v>GROUND</v>
          </cell>
          <cell r="B85">
            <v>82</v>
          </cell>
          <cell r="C85" t="str">
            <v>Middle Fork American/R1</v>
          </cell>
          <cell r="D85" t="str">
            <v>F</v>
          </cell>
          <cell r="E85">
            <v>4.689904088867189</v>
          </cell>
          <cell r="F85">
            <v>4.721656431640626</v>
          </cell>
          <cell r="G85" t="str">
            <v>LGR</v>
          </cell>
          <cell r="J85">
            <v>167</v>
          </cell>
          <cell r="K85" t="str">
            <v>QSS MF-1</v>
          </cell>
          <cell r="M85">
            <v>0.996108794379954</v>
          </cell>
          <cell r="N85">
            <v>78</v>
          </cell>
          <cell r="O85">
            <v>1.4</v>
          </cell>
        </row>
        <row r="86">
          <cell r="A86" t="str">
            <v>GROUND</v>
          </cell>
          <cell r="B86">
            <v>83</v>
          </cell>
          <cell r="C86" t="str">
            <v>Middle Fork American/R1</v>
          </cell>
          <cell r="D86" t="str">
            <v>F</v>
          </cell>
          <cell r="E86">
            <v>4.721656431640626</v>
          </cell>
          <cell r="F86">
            <v>4.81938519921875</v>
          </cell>
          <cell r="G86" t="str">
            <v>SRN</v>
          </cell>
          <cell r="J86">
            <v>514</v>
          </cell>
          <cell r="K86" t="str">
            <v>QSS MF-1</v>
          </cell>
          <cell r="M86">
            <v>0.996108794379954</v>
          </cell>
          <cell r="N86">
            <v>60</v>
          </cell>
          <cell r="O86">
            <v>1.8</v>
          </cell>
        </row>
        <row r="87">
          <cell r="A87" t="str">
            <v>GROUND</v>
          </cell>
          <cell r="B87">
            <v>84</v>
          </cell>
          <cell r="C87" t="str">
            <v>Middle Fork American/R1</v>
          </cell>
          <cell r="D87" t="str">
            <v>F</v>
          </cell>
          <cell r="E87">
            <v>4.81938519921875</v>
          </cell>
          <cell r="F87">
            <v>4.9216771777343755</v>
          </cell>
          <cell r="G87" t="str">
            <v>MCP</v>
          </cell>
          <cell r="I87" t="str">
            <v>SCP</v>
          </cell>
          <cell r="J87">
            <v>538</v>
          </cell>
          <cell r="K87" t="str">
            <v>QSS MF-1</v>
          </cell>
          <cell r="M87">
            <v>0.996108794379954</v>
          </cell>
          <cell r="N87">
            <v>132</v>
          </cell>
          <cell r="O87">
            <v>5.2</v>
          </cell>
        </row>
        <row r="88">
          <cell r="A88" t="str">
            <v>GROUND</v>
          </cell>
          <cell r="B88">
            <v>85</v>
          </cell>
          <cell r="C88" t="str">
            <v>Middle Fork American/R1</v>
          </cell>
          <cell r="D88" t="str">
            <v>F</v>
          </cell>
          <cell r="E88">
            <v>4.9216771777343755</v>
          </cell>
          <cell r="F88">
            <v>5.052299090820313</v>
          </cell>
          <cell r="G88" t="str">
            <v>RUN</v>
          </cell>
          <cell r="J88">
            <v>687</v>
          </cell>
          <cell r="K88" t="str">
            <v>QSS MF-1</v>
          </cell>
          <cell r="M88">
            <v>0.996108794379954</v>
          </cell>
          <cell r="N88">
            <v>74</v>
          </cell>
          <cell r="O88">
            <v>1.8</v>
          </cell>
        </row>
        <row r="89">
          <cell r="A89" t="str">
            <v>GROUND</v>
          </cell>
          <cell r="B89">
            <v>86</v>
          </cell>
          <cell r="C89" t="str">
            <v>Middle Fork American/R1</v>
          </cell>
          <cell r="D89" t="str">
            <v>F</v>
          </cell>
          <cell r="E89">
            <v>5.052299090820313</v>
          </cell>
          <cell r="F89">
            <v>5.111810966796876</v>
          </cell>
          <cell r="G89" t="str">
            <v>MCP</v>
          </cell>
          <cell r="J89">
            <v>313</v>
          </cell>
          <cell r="K89" t="str">
            <v>QSS MF-1</v>
          </cell>
          <cell r="M89">
            <v>0.996108794379954</v>
          </cell>
          <cell r="N89">
            <v>159</v>
          </cell>
          <cell r="O89">
            <v>2.3</v>
          </cell>
        </row>
        <row r="90">
          <cell r="A90" t="str">
            <v>GROUND</v>
          </cell>
          <cell r="B90">
            <v>87</v>
          </cell>
          <cell r="C90" t="str">
            <v>Middle Fork American/R1</v>
          </cell>
          <cell r="D90" t="str">
            <v>F</v>
          </cell>
          <cell r="E90">
            <v>5.111810966796876</v>
          </cell>
          <cell r="F90">
            <v>5.167330033203125</v>
          </cell>
          <cell r="G90" t="str">
            <v>RUN</v>
          </cell>
          <cell r="I90" t="str">
            <v>SCBWP</v>
          </cell>
          <cell r="J90">
            <v>292</v>
          </cell>
          <cell r="K90" t="str">
            <v>QSS MF-1</v>
          </cell>
          <cell r="M90">
            <v>0.996108794379954</v>
          </cell>
          <cell r="N90">
            <v>48</v>
          </cell>
          <cell r="O90">
            <v>1.1</v>
          </cell>
        </row>
        <row r="91">
          <cell r="A91" t="str">
            <v>GROUND</v>
          </cell>
          <cell r="B91">
            <v>88</v>
          </cell>
          <cell r="C91" t="str">
            <v>Middle Fork American/R1</v>
          </cell>
          <cell r="D91" t="str">
            <v>F</v>
          </cell>
          <cell r="E91">
            <v>5.167330033203125</v>
          </cell>
          <cell r="F91">
            <v>5.372484391601563</v>
          </cell>
          <cell r="G91" t="str">
            <v>LSP</v>
          </cell>
          <cell r="J91">
            <v>1079</v>
          </cell>
          <cell r="K91" t="str">
            <v>QSS MF-1</v>
          </cell>
          <cell r="M91">
            <v>0.996108794379954</v>
          </cell>
          <cell r="N91">
            <v>112</v>
          </cell>
          <cell r="O91">
            <v>2.3</v>
          </cell>
        </row>
        <row r="92">
          <cell r="A92" t="str">
            <v>GROUND</v>
          </cell>
          <cell r="B92">
            <v>89</v>
          </cell>
          <cell r="C92" t="str">
            <v>Middle Fork American/R1</v>
          </cell>
          <cell r="D92" t="str">
            <v>F</v>
          </cell>
          <cell r="E92">
            <v>5.372484391601563</v>
          </cell>
          <cell r="F92">
            <v>5.447016836914063</v>
          </cell>
          <cell r="G92" t="str">
            <v>RUN</v>
          </cell>
          <cell r="J92">
            <v>392</v>
          </cell>
          <cell r="K92" t="str">
            <v>QSS MF-1</v>
          </cell>
          <cell r="M92">
            <v>0.996108794379954</v>
          </cell>
          <cell r="N92">
            <v>81</v>
          </cell>
          <cell r="O92">
            <v>2.8</v>
          </cell>
        </row>
        <row r="93">
          <cell r="A93" t="str">
            <v>GROUND</v>
          </cell>
          <cell r="B93">
            <v>90</v>
          </cell>
          <cell r="C93" t="str">
            <v>Middle Fork American/R1</v>
          </cell>
          <cell r="D93" t="str">
            <v>F</v>
          </cell>
          <cell r="E93">
            <v>5.447016836914063</v>
          </cell>
          <cell r="F93">
            <v>5.469262490234375</v>
          </cell>
          <cell r="G93" t="str">
            <v>HGR</v>
          </cell>
          <cell r="J93">
            <v>117</v>
          </cell>
          <cell r="K93" t="str">
            <v>QSS MF-1</v>
          </cell>
          <cell r="M93">
            <v>0.996108794379954</v>
          </cell>
          <cell r="N93">
            <v>78</v>
          </cell>
          <cell r="O93">
            <v>1.2</v>
          </cell>
        </row>
        <row r="94">
          <cell r="A94" t="str">
            <v>GROUND</v>
          </cell>
          <cell r="B94">
            <v>91</v>
          </cell>
          <cell r="C94" t="str">
            <v>Middle Fork American/R1</v>
          </cell>
          <cell r="D94" t="str">
            <v>F</v>
          </cell>
          <cell r="E94">
            <v>5.469262490234375</v>
          </cell>
          <cell r="F94">
            <v>5.576497947265626</v>
          </cell>
          <cell r="G94" t="str">
            <v>LSP</v>
          </cell>
          <cell r="J94">
            <v>564</v>
          </cell>
          <cell r="K94" t="str">
            <v>QSS MF-1</v>
          </cell>
          <cell r="M94">
            <v>0.996108794379954</v>
          </cell>
          <cell r="N94">
            <v>76</v>
          </cell>
          <cell r="O94">
            <v>3.6</v>
          </cell>
        </row>
        <row r="95">
          <cell r="A95" t="str">
            <v>GROUND</v>
          </cell>
          <cell r="B95">
            <v>92</v>
          </cell>
          <cell r="C95" t="str">
            <v>Middle Fork American/R1</v>
          </cell>
          <cell r="D95" t="str">
            <v>F</v>
          </cell>
          <cell r="E95">
            <v>5.576497947265626</v>
          </cell>
          <cell r="F95">
            <v>5.6339183515625</v>
          </cell>
          <cell r="G95" t="str">
            <v>RUN</v>
          </cell>
          <cell r="J95">
            <v>302</v>
          </cell>
          <cell r="K95" t="str">
            <v>QSS MF-1</v>
          </cell>
          <cell r="M95">
            <v>0.996108794379954</v>
          </cell>
          <cell r="N95">
            <v>141</v>
          </cell>
          <cell r="O95">
            <v>2.4</v>
          </cell>
        </row>
        <row r="96">
          <cell r="A96" t="str">
            <v>GROUND</v>
          </cell>
          <cell r="B96">
            <v>93</v>
          </cell>
          <cell r="C96" t="str">
            <v>Middle Fork American/R1</v>
          </cell>
          <cell r="D96" t="str">
            <v>F</v>
          </cell>
          <cell r="E96">
            <v>5.6339183515625</v>
          </cell>
          <cell r="F96">
            <v>5.7221404296875</v>
          </cell>
          <cell r="G96" t="str">
            <v>LSP</v>
          </cell>
          <cell r="J96">
            <v>464</v>
          </cell>
          <cell r="K96" t="str">
            <v>QSS MF-1</v>
          </cell>
          <cell r="M96">
            <v>0.996108794379954</v>
          </cell>
          <cell r="N96">
            <v>98</v>
          </cell>
          <cell r="O96">
            <v>4.1</v>
          </cell>
        </row>
        <row r="97">
          <cell r="A97" t="str">
            <v>GROUND</v>
          </cell>
          <cell r="B97">
            <v>94</v>
          </cell>
          <cell r="C97" t="str">
            <v>Middle Fork American/R1</v>
          </cell>
          <cell r="D97" t="str">
            <v>F</v>
          </cell>
          <cell r="E97">
            <v>5.7221404296875</v>
          </cell>
          <cell r="F97">
            <v>5.747047956054688</v>
          </cell>
          <cell r="G97" t="str">
            <v>LGR</v>
          </cell>
          <cell r="J97">
            <v>131</v>
          </cell>
          <cell r="K97" t="str">
            <v>QSS MF-1</v>
          </cell>
          <cell r="M97">
            <v>0.996108794379954</v>
          </cell>
          <cell r="N97">
            <v>153</v>
          </cell>
          <cell r="O97">
            <v>0.6</v>
          </cell>
        </row>
        <row r="98">
          <cell r="A98" t="str">
            <v>GROUND</v>
          </cell>
          <cell r="B98">
            <v>95</v>
          </cell>
          <cell r="C98" t="str">
            <v>Middle Fork American/R1</v>
          </cell>
          <cell r="D98" t="str">
            <v>F</v>
          </cell>
          <cell r="E98">
            <v>5.747047956054688</v>
          </cell>
          <cell r="F98">
            <v>5.774807489257813</v>
          </cell>
          <cell r="G98" t="str">
            <v>RUN</v>
          </cell>
          <cell r="J98">
            <v>146</v>
          </cell>
          <cell r="K98" t="str">
            <v>QSS MF-1</v>
          </cell>
          <cell r="M98">
            <v>0.996108794379954</v>
          </cell>
          <cell r="N98">
            <v>120</v>
          </cell>
          <cell r="O98">
            <v>0.9</v>
          </cell>
        </row>
        <row r="99">
          <cell r="A99" t="str">
            <v>GROUND</v>
          </cell>
          <cell r="B99">
            <v>96</v>
          </cell>
          <cell r="C99" t="str">
            <v>Middle Fork American/R1</v>
          </cell>
          <cell r="D99" t="str">
            <v>F</v>
          </cell>
          <cell r="E99">
            <v>5.774807489257813</v>
          </cell>
          <cell r="F99">
            <v>5.82101</v>
          </cell>
          <cell r="G99" t="str">
            <v>LGR</v>
          </cell>
          <cell r="I99" t="str">
            <v>EGW</v>
          </cell>
          <cell r="J99">
            <v>243</v>
          </cell>
          <cell r="K99" t="str">
            <v>QSS MF-1</v>
          </cell>
          <cell r="M99">
            <v>0.996108794379954</v>
          </cell>
          <cell r="N99">
            <v>97</v>
          </cell>
          <cell r="O99">
            <v>0.5</v>
          </cell>
        </row>
        <row r="100">
          <cell r="A100" t="str">
            <v>VIDEO</v>
          </cell>
          <cell r="B100">
            <v>97</v>
          </cell>
          <cell r="C100" t="str">
            <v>Middle Fork American/R1</v>
          </cell>
          <cell r="D100" t="str">
            <v>F</v>
          </cell>
          <cell r="E100">
            <v>5.82101</v>
          </cell>
          <cell r="F100">
            <v>6.165550295915624</v>
          </cell>
          <cell r="G100" t="str">
            <v>MCP</v>
          </cell>
          <cell r="J100">
            <v>1849.29774987375</v>
          </cell>
          <cell r="M100">
            <v>0.983710039423714</v>
          </cell>
        </row>
        <row r="101">
          <cell r="A101" t="str">
            <v>VIDEO</v>
          </cell>
          <cell r="B101">
            <v>98</v>
          </cell>
          <cell r="C101" t="str">
            <v>Middle Fork American/R1</v>
          </cell>
          <cell r="D101" t="str">
            <v>F</v>
          </cell>
          <cell r="E101">
            <v>6.165550295915624</v>
          </cell>
          <cell r="F101">
            <v>6.190432519467378</v>
          </cell>
          <cell r="G101" t="str">
            <v>HGR</v>
          </cell>
          <cell r="J101">
            <v>133.55372527277</v>
          </cell>
          <cell r="M101">
            <v>0.983710039423714</v>
          </cell>
        </row>
        <row r="102">
          <cell r="A102" t="str">
            <v>VIDEO</v>
          </cell>
          <cell r="B102">
            <v>99</v>
          </cell>
          <cell r="C102" t="str">
            <v>Middle Fork American/R1</v>
          </cell>
          <cell r="D102" t="str">
            <v>F</v>
          </cell>
          <cell r="E102">
            <v>6.190432519467378</v>
          </cell>
          <cell r="F102">
            <v>6.250481010276938</v>
          </cell>
          <cell r="G102" t="str">
            <v>RUN</v>
          </cell>
          <cell r="J102">
            <v>322.30638985876</v>
          </cell>
          <cell r="M102">
            <v>0.983710039423714</v>
          </cell>
        </row>
        <row r="103">
          <cell r="A103" t="str">
            <v>VIDEO</v>
          </cell>
          <cell r="B103">
            <v>99.1</v>
          </cell>
          <cell r="C103" t="str">
            <v>Middle Fork American/R1</v>
          </cell>
          <cell r="D103" t="str">
            <v>F</v>
          </cell>
          <cell r="H103" t="str">
            <v>RUN</v>
          </cell>
          <cell r="J103">
            <v>343.89612291937</v>
          </cell>
          <cell r="M103">
            <v>0.983710039423714</v>
          </cell>
        </row>
        <row r="104">
          <cell r="A104" t="str">
            <v>VIDEO</v>
          </cell>
          <cell r="B104">
            <v>100</v>
          </cell>
          <cell r="C104" t="str">
            <v>Middle Fork American/R1</v>
          </cell>
          <cell r="D104" t="str">
            <v>F</v>
          </cell>
          <cell r="E104">
            <v>6.250481010276938</v>
          </cell>
          <cell r="F104">
            <v>6.283076967413709</v>
          </cell>
          <cell r="G104" t="str">
            <v>HGR</v>
          </cell>
          <cell r="J104">
            <v>174.95669128575</v>
          </cell>
          <cell r="M104">
            <v>0.983710039423714</v>
          </cell>
        </row>
        <row r="105">
          <cell r="A105" t="str">
            <v>VIDEO</v>
          </cell>
          <cell r="B105">
            <v>101</v>
          </cell>
          <cell r="C105" t="str">
            <v>Middle Fork American/R1</v>
          </cell>
          <cell r="D105" t="str">
            <v>F</v>
          </cell>
          <cell r="E105">
            <v>6.283076967413709</v>
          </cell>
          <cell r="F105">
            <v>6.3760104250086185</v>
          </cell>
          <cell r="G105" t="str">
            <v>MCP</v>
          </cell>
          <cell r="I105" t="str">
            <v>SCP</v>
          </cell>
          <cell r="J105">
            <v>498.81432173711</v>
          </cell>
          <cell r="M105">
            <v>0.983710039423714</v>
          </cell>
        </row>
        <row r="106">
          <cell r="A106" t="str">
            <v>VIDEO</v>
          </cell>
          <cell r="B106">
            <v>102</v>
          </cell>
          <cell r="C106" t="str">
            <v>Middle Fork American/R1</v>
          </cell>
          <cell r="D106" t="str">
            <v>F</v>
          </cell>
          <cell r="E106">
            <v>6.3760104250086185</v>
          </cell>
          <cell r="F106">
            <v>6.410991145570869</v>
          </cell>
          <cell r="G106" t="str">
            <v>RUN</v>
          </cell>
          <cell r="J106">
            <v>187.75675470069</v>
          </cell>
          <cell r="M106">
            <v>0.983710039423714</v>
          </cell>
        </row>
        <row r="107">
          <cell r="A107" t="str">
            <v>VIDEO</v>
          </cell>
          <cell r="B107">
            <v>103</v>
          </cell>
          <cell r="C107" t="str">
            <v>Middle Fork American/R1</v>
          </cell>
          <cell r="D107" t="str">
            <v>F</v>
          </cell>
          <cell r="E107">
            <v>6.410991145570869</v>
          </cell>
          <cell r="F107">
            <v>6.454973605383393</v>
          </cell>
          <cell r="G107" t="str">
            <v>LGR</v>
          </cell>
          <cell r="J107">
            <v>236.07300780032</v>
          </cell>
          <cell r="M107">
            <v>0.983710039423714</v>
          </cell>
        </row>
        <row r="108">
          <cell r="A108" t="str">
            <v>VIDEO</v>
          </cell>
          <cell r="B108">
            <v>104</v>
          </cell>
          <cell r="C108" t="str">
            <v>Middle Fork American/R1</v>
          </cell>
          <cell r="D108" t="str">
            <v>F</v>
          </cell>
          <cell r="E108">
            <v>6.454973605383393</v>
          </cell>
          <cell r="F108">
            <v>6.660644876261497</v>
          </cell>
          <cell r="G108" t="str">
            <v>MCP</v>
          </cell>
          <cell r="J108">
            <v>1103.92724147917</v>
          </cell>
          <cell r="M108">
            <v>0.983710039423714</v>
          </cell>
        </row>
        <row r="109">
          <cell r="A109" t="str">
            <v>VIDEO</v>
          </cell>
          <cell r="B109">
            <v>105</v>
          </cell>
          <cell r="C109" t="str">
            <v>Middle Fork American/R1</v>
          </cell>
          <cell r="D109" t="str">
            <v>F</v>
          </cell>
          <cell r="E109">
            <v>6.660644876261497</v>
          </cell>
          <cell r="F109">
            <v>6.748356216553494</v>
          </cell>
          <cell r="G109" t="str">
            <v>SRN</v>
          </cell>
          <cell r="J109">
            <v>470.78494493464</v>
          </cell>
          <cell r="M109">
            <v>0.983710039423714</v>
          </cell>
        </row>
        <row r="110">
          <cell r="A110" t="str">
            <v>VIDEO</v>
          </cell>
          <cell r="B110">
            <v>106</v>
          </cell>
          <cell r="C110" t="str">
            <v>Middle Fork American/R1</v>
          </cell>
          <cell r="D110" t="str">
            <v>F</v>
          </cell>
          <cell r="E110">
            <v>6.748356216553494</v>
          </cell>
          <cell r="F110">
            <v>6.7926242807480905</v>
          </cell>
          <cell r="G110" t="str">
            <v>GLD</v>
          </cell>
          <cell r="J110">
            <v>237.60597084523</v>
          </cell>
          <cell r="M110">
            <v>0.983710039423714</v>
          </cell>
        </row>
        <row r="111">
          <cell r="A111" t="str">
            <v>VIDEO</v>
          </cell>
          <cell r="B111">
            <v>107</v>
          </cell>
          <cell r="C111" t="str">
            <v>Middle Fork American/R1</v>
          </cell>
          <cell r="D111" t="str">
            <v>F</v>
          </cell>
          <cell r="E111">
            <v>6.7926242807480905</v>
          </cell>
          <cell r="F111">
            <v>6.877482153029114</v>
          </cell>
          <cell r="G111" t="str">
            <v>MCP</v>
          </cell>
          <cell r="J111">
            <v>455.46913997776</v>
          </cell>
          <cell r="M111">
            <v>0.983710039423714</v>
          </cell>
        </row>
        <row r="112">
          <cell r="A112" t="str">
            <v>VIDEO</v>
          </cell>
          <cell r="B112">
            <v>108</v>
          </cell>
          <cell r="C112" t="str">
            <v>Middle Fork American/R1</v>
          </cell>
          <cell r="D112" t="str">
            <v>F</v>
          </cell>
          <cell r="E112">
            <v>6.877482153029114</v>
          </cell>
          <cell r="F112">
            <v>6.949473626929155</v>
          </cell>
          <cell r="G112" t="str">
            <v>SRN</v>
          </cell>
          <cell r="J112">
            <v>386.40957900043</v>
          </cell>
          <cell r="M112">
            <v>0.983710039423714</v>
          </cell>
        </row>
        <row r="113">
          <cell r="A113" t="str">
            <v>VIDEO</v>
          </cell>
          <cell r="B113">
            <v>109</v>
          </cell>
          <cell r="C113" t="str">
            <v>Middle Fork American/R1</v>
          </cell>
          <cell r="D113" t="str">
            <v>F</v>
          </cell>
          <cell r="E113">
            <v>6.949473626929155</v>
          </cell>
          <cell r="F113">
            <v>7.184402920624647</v>
          </cell>
          <cell r="G113" t="str">
            <v>MCP</v>
          </cell>
          <cell r="I113" t="str">
            <v>SCP</v>
          </cell>
          <cell r="J113">
            <v>1260.96778623798</v>
          </cell>
          <cell r="M113">
            <v>0.983710039423714</v>
          </cell>
        </row>
        <row r="114">
          <cell r="A114" t="str">
            <v>VIDEO</v>
          </cell>
          <cell r="B114">
            <v>110</v>
          </cell>
          <cell r="C114" t="str">
            <v>Middle Fork American/R1</v>
          </cell>
          <cell r="D114" t="str">
            <v>F</v>
          </cell>
          <cell r="E114">
            <v>7.184402920624647</v>
          </cell>
          <cell r="F114">
            <v>7.2594821187275045</v>
          </cell>
          <cell r="G114" t="str">
            <v>LGR</v>
          </cell>
          <cell r="J114">
            <v>402.9827389129</v>
          </cell>
          <cell r="M114">
            <v>0.983710039423714</v>
          </cell>
        </row>
        <row r="115">
          <cell r="A115" t="str">
            <v>VIDEO</v>
          </cell>
          <cell r="B115">
            <v>110.1</v>
          </cell>
          <cell r="C115" t="str">
            <v>Middle Fork American/R1</v>
          </cell>
          <cell r="D115" t="str">
            <v>F</v>
          </cell>
          <cell r="H115" t="str">
            <v>SRN</v>
          </cell>
          <cell r="J115">
            <v>409.85853779939</v>
          </cell>
          <cell r="M115">
            <v>0.983710039423714</v>
          </cell>
        </row>
        <row r="116">
          <cell r="A116" t="str">
            <v>VIDEO</v>
          </cell>
          <cell r="B116">
            <v>111</v>
          </cell>
          <cell r="C116" t="str">
            <v>Middle Fork American/R1</v>
          </cell>
          <cell r="D116" t="str">
            <v>F</v>
          </cell>
          <cell r="E116">
            <v>7.2594821187275045</v>
          </cell>
          <cell r="F116">
            <v>7.813820334181546</v>
          </cell>
          <cell r="G116" t="str">
            <v>MCP</v>
          </cell>
          <cell r="J116">
            <v>2975.37451108256</v>
          </cell>
          <cell r="M116">
            <v>0.983710039423714</v>
          </cell>
        </row>
        <row r="117">
          <cell r="A117" t="str">
            <v>VIDEO</v>
          </cell>
          <cell r="B117">
            <v>112</v>
          </cell>
          <cell r="C117" t="str">
            <v>Middle Fork American/R1</v>
          </cell>
          <cell r="D117" t="str">
            <v>F</v>
          </cell>
          <cell r="E117">
            <v>7.813820334181546</v>
          </cell>
          <cell r="F117">
            <v>7.906683500500599</v>
          </cell>
          <cell r="G117" t="str">
            <v>LGR</v>
          </cell>
          <cell r="J117">
            <v>498.43703786112</v>
          </cell>
          <cell r="M117">
            <v>0.983710039423714</v>
          </cell>
        </row>
        <row r="118">
          <cell r="A118" t="str">
            <v>VIDEO</v>
          </cell>
          <cell r="B118">
            <v>113</v>
          </cell>
          <cell r="C118" t="str">
            <v>Middle Fork American/R1</v>
          </cell>
          <cell r="D118" t="str">
            <v>F</v>
          </cell>
          <cell r="E118">
            <v>7.906683500500599</v>
          </cell>
          <cell r="F118">
            <v>7.976268612554121</v>
          </cell>
          <cell r="G118" t="str">
            <v>MCP</v>
          </cell>
          <cell r="J118">
            <v>373.49358745778</v>
          </cell>
          <cell r="M118">
            <v>0.983710039423714</v>
          </cell>
        </row>
        <row r="119">
          <cell r="A119" t="str">
            <v>VIDEO</v>
          </cell>
          <cell r="B119">
            <v>114</v>
          </cell>
          <cell r="C119" t="str">
            <v>Middle Fork American/R1</v>
          </cell>
          <cell r="D119" t="str">
            <v>F</v>
          </cell>
          <cell r="E119">
            <v>7.976268612554121</v>
          </cell>
          <cell r="F119">
            <v>8.1023835260355</v>
          </cell>
          <cell r="G119" t="str">
            <v>SRN</v>
          </cell>
          <cell r="J119">
            <v>676.91363968571</v>
          </cell>
          <cell r="M119">
            <v>0.983710039423714</v>
          </cell>
        </row>
        <row r="120">
          <cell r="A120" t="str">
            <v>VIDEO</v>
          </cell>
          <cell r="B120">
            <v>115</v>
          </cell>
          <cell r="C120" t="str">
            <v>Middle Fork American/R1</v>
          </cell>
          <cell r="D120" t="str">
            <v>F</v>
          </cell>
          <cell r="E120">
            <v>8.1023835260355</v>
          </cell>
          <cell r="F120">
            <v>8.134409167477376</v>
          </cell>
          <cell r="G120" t="str">
            <v>MCP</v>
          </cell>
          <cell r="J120">
            <v>171.89555868736</v>
          </cell>
          <cell r="M120">
            <v>0.983710039423714</v>
          </cell>
        </row>
        <row r="121">
          <cell r="A121" t="str">
            <v>VIDEO</v>
          </cell>
          <cell r="B121">
            <v>116</v>
          </cell>
          <cell r="C121" t="str">
            <v>Middle Fork American/R1</v>
          </cell>
          <cell r="D121" t="str">
            <v>F</v>
          </cell>
          <cell r="E121">
            <v>8.134409167477376</v>
          </cell>
          <cell r="F121">
            <v>8.173024241715776</v>
          </cell>
          <cell r="G121" t="str">
            <v>HGR</v>
          </cell>
          <cell r="J121">
            <v>207.26391294959</v>
          </cell>
          <cell r="M121">
            <v>0.983710039423714</v>
          </cell>
        </row>
        <row r="122">
          <cell r="A122" t="str">
            <v>VIDEO</v>
          </cell>
          <cell r="B122">
            <v>117</v>
          </cell>
          <cell r="C122" t="str">
            <v>Middle Fork American/R1</v>
          </cell>
          <cell r="D122" t="str">
            <v>F</v>
          </cell>
          <cell r="E122">
            <v>8.173024241715776</v>
          </cell>
          <cell r="F122">
            <v>8.201227802655499</v>
          </cell>
          <cell r="G122" t="str">
            <v>RUN</v>
          </cell>
          <cell r="J122">
            <v>151.38078884401</v>
          </cell>
          <cell r="M122">
            <v>0.983710039423714</v>
          </cell>
        </row>
        <row r="123">
          <cell r="A123" t="str">
            <v>VIDEO</v>
          </cell>
          <cell r="B123">
            <v>118</v>
          </cell>
          <cell r="C123" t="str">
            <v>Middle Fork American/R1</v>
          </cell>
          <cell r="D123" t="str">
            <v>F</v>
          </cell>
          <cell r="E123">
            <v>8.201227802655499</v>
          </cell>
          <cell r="F123">
            <v>8.406380886195063</v>
          </cell>
          <cell r="G123" t="str">
            <v>MCP</v>
          </cell>
          <cell r="J123">
            <v>1101.14590446131</v>
          </cell>
          <cell r="M123">
            <v>0.983710039423714</v>
          </cell>
        </row>
        <row r="124">
          <cell r="A124" t="str">
            <v>VIDEO</v>
          </cell>
          <cell r="B124">
            <v>119</v>
          </cell>
          <cell r="C124" t="str">
            <v>Middle Fork American/R1</v>
          </cell>
          <cell r="D124" t="str">
            <v>F</v>
          </cell>
          <cell r="E124">
            <v>8.406380886195063</v>
          </cell>
          <cell r="F124">
            <v>8.429064733989152</v>
          </cell>
          <cell r="G124" t="str">
            <v>RUN</v>
          </cell>
          <cell r="J124">
            <v>121.75408560734</v>
          </cell>
          <cell r="M124">
            <v>0.983710039423714</v>
          </cell>
        </row>
        <row r="125">
          <cell r="A125" t="str">
            <v>VIDEO</v>
          </cell>
          <cell r="B125">
            <v>120</v>
          </cell>
          <cell r="C125" t="str">
            <v>Middle Fork American/R1</v>
          </cell>
          <cell r="D125" t="str">
            <v>F</v>
          </cell>
          <cell r="E125">
            <v>8.429064733989152</v>
          </cell>
          <cell r="F125">
            <v>8.571991179292956</v>
          </cell>
          <cell r="G125" t="str">
            <v>MCP</v>
          </cell>
          <cell r="J125">
            <v>767.14844919767</v>
          </cell>
          <cell r="M125">
            <v>0.983710039423714</v>
          </cell>
        </row>
        <row r="126">
          <cell r="A126" t="str">
            <v>VIDEO</v>
          </cell>
          <cell r="B126">
            <v>121</v>
          </cell>
          <cell r="C126" t="str">
            <v>Middle Fork American/R1</v>
          </cell>
          <cell r="D126" t="str">
            <v>F</v>
          </cell>
          <cell r="E126">
            <v>8.571991179292956</v>
          </cell>
          <cell r="F126">
            <v>8.621542065109415</v>
          </cell>
          <cell r="G126" t="str">
            <v>RUN</v>
          </cell>
          <cell r="J126">
            <v>265.96117415267</v>
          </cell>
          <cell r="M126">
            <v>0.983710039423714</v>
          </cell>
        </row>
        <row r="127">
          <cell r="A127" t="str">
            <v>VIDEO</v>
          </cell>
          <cell r="B127">
            <v>122</v>
          </cell>
          <cell r="C127" t="str">
            <v>Middle Fork American/R1</v>
          </cell>
          <cell r="D127" t="str">
            <v>F</v>
          </cell>
          <cell r="E127">
            <v>8.621542065109415</v>
          </cell>
          <cell r="F127">
            <v>8.653659476830597</v>
          </cell>
          <cell r="G127" t="str">
            <v>HGR</v>
          </cell>
          <cell r="J127">
            <v>172.38812972488</v>
          </cell>
          <cell r="M127">
            <v>0.983710039423714</v>
          </cell>
        </row>
        <row r="128">
          <cell r="A128" t="str">
            <v>VIDEO</v>
          </cell>
          <cell r="B128">
            <v>123</v>
          </cell>
          <cell r="C128" t="str">
            <v>Middle Fork American/R1</v>
          </cell>
          <cell r="D128" t="str">
            <v>F</v>
          </cell>
          <cell r="E128">
            <v>8.653659476830597</v>
          </cell>
          <cell r="F128">
            <v>8.685061477481149</v>
          </cell>
          <cell r="G128" t="str">
            <v>LGR</v>
          </cell>
          <cell r="I128" t="str">
            <v>SC </v>
          </cell>
          <cell r="J128">
            <v>168.54820708351</v>
          </cell>
          <cell r="M128">
            <v>0.983710039423714</v>
          </cell>
        </row>
        <row r="129">
          <cell r="A129" t="str">
            <v>VIDEO</v>
          </cell>
          <cell r="B129">
            <v>124</v>
          </cell>
          <cell r="C129" t="str">
            <v>Middle Fork American/R1</v>
          </cell>
          <cell r="D129" t="str">
            <v>F</v>
          </cell>
          <cell r="E129">
            <v>8.685061477481149</v>
          </cell>
          <cell r="F129">
            <v>8.771059077874122</v>
          </cell>
          <cell r="G129" t="str">
            <v>MCP</v>
          </cell>
          <cell r="J129">
            <v>461.58655688917</v>
          </cell>
          <cell r="M129">
            <v>0.983710039423714</v>
          </cell>
        </row>
        <row r="130">
          <cell r="A130" t="str">
            <v>VIDEO</v>
          </cell>
          <cell r="B130">
            <v>125</v>
          </cell>
          <cell r="C130" t="str">
            <v>Middle Fork American/R1</v>
          </cell>
          <cell r="D130" t="str">
            <v>F</v>
          </cell>
          <cell r="E130">
            <v>8.771059077874122</v>
          </cell>
          <cell r="F130">
            <v>8.851361135246124</v>
          </cell>
          <cell r="G130" t="str">
            <v>SRN</v>
          </cell>
          <cell r="J130">
            <v>431.01609817112</v>
          </cell>
          <cell r="M130">
            <v>0.983710039423714</v>
          </cell>
        </row>
        <row r="131">
          <cell r="A131" t="str">
            <v>VIDEO</v>
          </cell>
          <cell r="B131">
            <v>126</v>
          </cell>
          <cell r="C131" t="str">
            <v>Middle Fork American/R1</v>
          </cell>
          <cell r="D131" t="str">
            <v>F</v>
          </cell>
          <cell r="E131">
            <v>8.851361135246124</v>
          </cell>
          <cell r="F131">
            <v>9.06411426536184</v>
          </cell>
          <cell r="G131" t="str">
            <v>MCP</v>
          </cell>
          <cell r="I131" t="str">
            <v>BWP</v>
          </cell>
          <cell r="J131">
            <v>1141.93866280866</v>
          </cell>
          <cell r="M131">
            <v>0.983710039423714</v>
          </cell>
        </row>
        <row r="132">
          <cell r="A132" t="str">
            <v>VIDEO</v>
          </cell>
          <cell r="B132">
            <v>127</v>
          </cell>
          <cell r="C132" t="str">
            <v>Middle Fork American/R1</v>
          </cell>
          <cell r="D132" t="str">
            <v>F</v>
          </cell>
          <cell r="E132">
            <v>9.06411426536184</v>
          </cell>
          <cell r="F132">
            <v>9.082390000000004</v>
          </cell>
          <cell r="G132" t="str">
            <v>SRN</v>
          </cell>
          <cell r="J132">
            <v>98.09382340556</v>
          </cell>
          <cell r="M132">
            <v>0.983710039423714</v>
          </cell>
        </row>
        <row r="133">
          <cell r="A133" t="str">
            <v>GROUND</v>
          </cell>
          <cell r="B133">
            <v>128</v>
          </cell>
          <cell r="C133" t="str">
            <v>Middle Fork American/R1</v>
          </cell>
          <cell r="D133" t="str">
            <v>F</v>
          </cell>
          <cell r="E133">
            <v>9.082390000000002</v>
          </cell>
          <cell r="F133">
            <v>9.168858728282029</v>
          </cell>
          <cell r="G133" t="str">
            <v>MCP</v>
          </cell>
          <cell r="J133">
            <v>453.5</v>
          </cell>
          <cell r="M133">
            <v>0.9933088322406145</v>
          </cell>
          <cell r="N133">
            <v>97</v>
          </cell>
          <cell r="O133">
            <v>3.5</v>
          </cell>
        </row>
        <row r="134">
          <cell r="A134" t="str">
            <v>GROUND</v>
          </cell>
          <cell r="B134">
            <v>129</v>
          </cell>
          <cell r="C134" t="str">
            <v>Middle Fork American/R1</v>
          </cell>
          <cell r="D134" t="str">
            <v>F</v>
          </cell>
          <cell r="E134">
            <v>9.168858728282029</v>
          </cell>
          <cell r="F134">
            <v>9.189165055871964</v>
          </cell>
          <cell r="G134" t="str">
            <v>HGR</v>
          </cell>
          <cell r="J134">
            <v>106.5</v>
          </cell>
          <cell r="M134">
            <v>0.9933088322406145</v>
          </cell>
          <cell r="N134">
            <v>102</v>
          </cell>
          <cell r="O134">
            <v>2.4</v>
          </cell>
        </row>
        <row r="135">
          <cell r="A135" t="str">
            <v>GROUND</v>
          </cell>
          <cell r="B135">
            <v>130</v>
          </cell>
          <cell r="C135" t="str">
            <v>Middle Fork American/R1</v>
          </cell>
          <cell r="D135" t="str">
            <v>F</v>
          </cell>
          <cell r="E135">
            <v>9.189165055871964</v>
          </cell>
          <cell r="F135">
            <v>9.77976458366376</v>
          </cell>
          <cell r="G135" t="str">
            <v>SRN</v>
          </cell>
          <cell r="J135">
            <v>3097.5</v>
          </cell>
          <cell r="K135" t="str">
            <v>AMPH MF-1</v>
          </cell>
          <cell r="L135" t="str">
            <v>Todd Valley Creek</v>
          </cell>
          <cell r="M135">
            <v>0.993308832240615</v>
          </cell>
          <cell r="N135">
            <v>115</v>
          </cell>
          <cell r="O135">
            <v>10.5</v>
          </cell>
        </row>
        <row r="136">
          <cell r="A136" t="str">
            <v>GROUND</v>
          </cell>
          <cell r="B136">
            <v>131</v>
          </cell>
          <cell r="C136" t="str">
            <v>Middle Fork American/R2</v>
          </cell>
          <cell r="D136" t="str">
            <v>B</v>
          </cell>
          <cell r="E136">
            <v>9.77976458366376</v>
          </cell>
          <cell r="F136">
            <v>9.859845875567732</v>
          </cell>
          <cell r="G136" t="str">
            <v>MCP</v>
          </cell>
          <cell r="J136">
            <v>420</v>
          </cell>
          <cell r="K136" t="str">
            <v>QSS MF-2</v>
          </cell>
          <cell r="M136">
            <v>0.993308832240615</v>
          </cell>
          <cell r="N136">
            <v>83</v>
          </cell>
          <cell r="O136">
            <v>6.2</v>
          </cell>
        </row>
        <row r="137">
          <cell r="A137" t="str">
            <v>GROUND</v>
          </cell>
          <cell r="B137">
            <v>132</v>
          </cell>
          <cell r="C137" t="str">
            <v>Middle Fork American/R2</v>
          </cell>
          <cell r="D137" t="str">
            <v>B</v>
          </cell>
          <cell r="E137">
            <v>9.859845875567732</v>
          </cell>
          <cell r="F137">
            <v>9.936304442361763</v>
          </cell>
          <cell r="G137" t="str">
            <v>MCP</v>
          </cell>
          <cell r="J137">
            <v>401</v>
          </cell>
          <cell r="K137" t="str">
            <v>QSS MF-2</v>
          </cell>
          <cell r="M137">
            <v>0.993308832240615</v>
          </cell>
          <cell r="N137">
            <v>69</v>
          </cell>
          <cell r="O137">
            <v>9.3</v>
          </cell>
        </row>
        <row r="138">
          <cell r="A138" t="str">
            <v>GROUND</v>
          </cell>
          <cell r="B138">
            <v>133</v>
          </cell>
          <cell r="C138" t="str">
            <v>Middle Fork American/R2</v>
          </cell>
          <cell r="D138" t="str">
            <v>B</v>
          </cell>
          <cell r="E138">
            <v>9.936304442361763</v>
          </cell>
          <cell r="F138">
            <v>9.983399868791004</v>
          </cell>
          <cell r="G138" t="str">
            <v>MCP</v>
          </cell>
          <cell r="J138">
            <v>247</v>
          </cell>
          <cell r="K138" t="str">
            <v>QSS MF-2</v>
          </cell>
          <cell r="M138">
            <v>0.993308832240615</v>
          </cell>
          <cell r="N138">
            <v>66</v>
          </cell>
          <cell r="O138">
            <v>6</v>
          </cell>
        </row>
        <row r="139">
          <cell r="A139" t="str">
            <v>GROUND</v>
          </cell>
          <cell r="B139">
            <v>134</v>
          </cell>
          <cell r="C139" t="str">
            <v>Middle Fork American/R2</v>
          </cell>
          <cell r="D139" t="str">
            <v>B</v>
          </cell>
          <cell r="E139">
            <v>9.983399868791004</v>
          </cell>
          <cell r="F139">
            <v>10.089698250306396</v>
          </cell>
          <cell r="G139" t="str">
            <v>SRN</v>
          </cell>
          <cell r="J139">
            <v>557.5</v>
          </cell>
          <cell r="K139" t="str">
            <v>QSS MF-2</v>
          </cell>
          <cell r="M139">
            <v>0.993308832240615</v>
          </cell>
          <cell r="N139">
            <v>71</v>
          </cell>
          <cell r="O139">
            <v>3.4</v>
          </cell>
        </row>
        <row r="140">
          <cell r="A140" t="str">
            <v>GROUND</v>
          </cell>
          <cell r="B140">
            <v>135</v>
          </cell>
          <cell r="C140" t="str">
            <v>Middle Fork American/R2</v>
          </cell>
          <cell r="D140" t="str">
            <v>B</v>
          </cell>
          <cell r="E140">
            <v>10.089698250306396</v>
          </cell>
          <cell r="F140">
            <v>10.101710444091992</v>
          </cell>
          <cell r="G140" t="str">
            <v>PLP</v>
          </cell>
          <cell r="J140">
            <v>63</v>
          </cell>
          <cell r="K140" t="str">
            <v>QSS MF-2</v>
          </cell>
          <cell r="M140">
            <v>0.993308832240615</v>
          </cell>
          <cell r="N140">
            <v>52</v>
          </cell>
          <cell r="O140">
            <v>4.8</v>
          </cell>
        </row>
        <row r="141">
          <cell r="A141" t="str">
            <v>GROUND</v>
          </cell>
          <cell r="B141">
            <v>136</v>
          </cell>
          <cell r="C141" t="str">
            <v>Middle Fork American/R2</v>
          </cell>
          <cell r="D141" t="str">
            <v>B</v>
          </cell>
          <cell r="E141">
            <v>10.101710444091992</v>
          </cell>
          <cell r="F141">
            <v>10.138033030062722</v>
          </cell>
          <cell r="G141" t="str">
            <v>HGR</v>
          </cell>
          <cell r="J141">
            <v>190.5</v>
          </cell>
          <cell r="K141" t="str">
            <v>QSS MF-2</v>
          </cell>
          <cell r="M141">
            <v>0.993308832240615</v>
          </cell>
          <cell r="N141">
            <v>102</v>
          </cell>
          <cell r="O141">
            <v>1.9</v>
          </cell>
        </row>
        <row r="142">
          <cell r="A142" t="str">
            <v>GROUND</v>
          </cell>
          <cell r="B142">
            <v>137</v>
          </cell>
          <cell r="C142" t="str">
            <v>Middle Fork American/R2</v>
          </cell>
          <cell r="D142" t="str">
            <v>B</v>
          </cell>
          <cell r="E142">
            <v>10.138033030062722</v>
          </cell>
          <cell r="F142">
            <v>10.199428687189101</v>
          </cell>
          <cell r="G142" t="str">
            <v>MCP</v>
          </cell>
          <cell r="J142">
            <v>322</v>
          </cell>
          <cell r="K142" t="str">
            <v>QSS MF-2</v>
          </cell>
          <cell r="M142">
            <v>0.993308832240615</v>
          </cell>
          <cell r="N142">
            <v>116</v>
          </cell>
          <cell r="O142">
            <v>7.2</v>
          </cell>
        </row>
        <row r="143">
          <cell r="A143" t="str">
            <v>GROUND</v>
          </cell>
          <cell r="B143">
            <v>138</v>
          </cell>
          <cell r="C143" t="str">
            <v>Middle Fork American/R2</v>
          </cell>
          <cell r="D143" t="str">
            <v>B</v>
          </cell>
          <cell r="E143">
            <v>10.199428687189101</v>
          </cell>
          <cell r="F143">
            <v>10.30277168769375</v>
          </cell>
          <cell r="G143" t="str">
            <v>RUN</v>
          </cell>
          <cell r="J143">
            <v>542</v>
          </cell>
          <cell r="K143" t="str">
            <v>QSS MF-2</v>
          </cell>
          <cell r="M143">
            <v>0.993308832240615</v>
          </cell>
          <cell r="N143">
            <v>70</v>
          </cell>
          <cell r="O143">
            <v>4.1</v>
          </cell>
        </row>
        <row r="144">
          <cell r="A144" t="str">
            <v>GROUND</v>
          </cell>
          <cell r="B144">
            <v>139</v>
          </cell>
          <cell r="C144" t="str">
            <v>Middle Fork American/R2</v>
          </cell>
          <cell r="D144" t="str">
            <v>B</v>
          </cell>
          <cell r="E144">
            <v>10.30277168769375</v>
          </cell>
          <cell r="F144">
            <v>10.40478</v>
          </cell>
          <cell r="G144" t="str">
            <v>MCP</v>
          </cell>
          <cell r="J144">
            <v>535</v>
          </cell>
          <cell r="K144" t="str">
            <v>QSS MF-2</v>
          </cell>
          <cell r="M144">
            <v>0.993308832240615</v>
          </cell>
          <cell r="N144">
            <v>78</v>
          </cell>
          <cell r="O144">
            <v>7.1</v>
          </cell>
        </row>
        <row r="145">
          <cell r="A145" t="str">
            <v>GROUND</v>
          </cell>
          <cell r="B145">
            <v>140</v>
          </cell>
          <cell r="C145" t="str">
            <v>Middle Fork American/R2</v>
          </cell>
          <cell r="D145" t="str">
            <v>B</v>
          </cell>
          <cell r="E145">
            <v>10.40478</v>
          </cell>
          <cell r="F145">
            <v>10.430401605117384</v>
          </cell>
          <cell r="G145" t="str">
            <v>HGR</v>
          </cell>
          <cell r="J145">
            <v>151</v>
          </cell>
          <cell r="K145" t="str">
            <v>QSS MF-2</v>
          </cell>
          <cell r="M145">
            <v>1.1161863090724897</v>
          </cell>
          <cell r="N145">
            <v>75</v>
          </cell>
          <cell r="O145">
            <v>1.9</v>
          </cell>
        </row>
        <row r="146">
          <cell r="A146" t="str">
            <v>GROUND</v>
          </cell>
          <cell r="B146">
            <v>141</v>
          </cell>
          <cell r="C146" t="str">
            <v>Middle Fork American/R2</v>
          </cell>
          <cell r="D146" t="str">
            <v>B</v>
          </cell>
          <cell r="E146">
            <v>10.430401605117384</v>
          </cell>
          <cell r="F146">
            <v>10.526949242943815</v>
          </cell>
          <cell r="G146" t="str">
            <v>SRN</v>
          </cell>
          <cell r="J146">
            <v>569</v>
          </cell>
          <cell r="K146" t="str">
            <v>QSS MF-2</v>
          </cell>
          <cell r="M146">
            <v>1.1161863090724897</v>
          </cell>
          <cell r="N146">
            <v>60</v>
          </cell>
          <cell r="O146">
            <v>3</v>
          </cell>
        </row>
        <row r="147">
          <cell r="A147" t="str">
            <v>GROUND</v>
          </cell>
          <cell r="B147">
            <v>142</v>
          </cell>
          <cell r="C147" t="str">
            <v>Middle Fork American/R2</v>
          </cell>
          <cell r="D147" t="str">
            <v>B</v>
          </cell>
          <cell r="E147">
            <v>10.526949242943815</v>
          </cell>
          <cell r="F147">
            <v>10.537130013189133</v>
          </cell>
          <cell r="G147" t="str">
            <v>CAS</v>
          </cell>
          <cell r="J147">
            <v>60</v>
          </cell>
          <cell r="K147" t="str">
            <v>QSS MF-2</v>
          </cell>
          <cell r="M147">
            <v>1.11618630907249</v>
          </cell>
          <cell r="N147">
            <v>45</v>
          </cell>
          <cell r="O147">
            <v>2.9</v>
          </cell>
        </row>
        <row r="148">
          <cell r="A148" t="str">
            <v>GROUND</v>
          </cell>
          <cell r="B148">
            <v>143</v>
          </cell>
          <cell r="C148" t="str">
            <v>Middle Fork American/R2</v>
          </cell>
          <cell r="D148" t="str">
            <v>B</v>
          </cell>
          <cell r="E148">
            <v>10.537130013189133</v>
          </cell>
          <cell r="F148">
            <v>10.546971424426273</v>
          </cell>
          <cell r="G148" t="str">
            <v>MCP</v>
          </cell>
          <cell r="J148">
            <v>58</v>
          </cell>
          <cell r="K148" t="str">
            <v>QSS MF-2</v>
          </cell>
          <cell r="M148">
            <v>1.11618630907249</v>
          </cell>
          <cell r="N148">
            <v>58</v>
          </cell>
          <cell r="O148">
            <v>4.6</v>
          </cell>
        </row>
        <row r="149">
          <cell r="A149" t="str">
            <v>GROUND</v>
          </cell>
          <cell r="B149">
            <v>144</v>
          </cell>
          <cell r="C149" t="str">
            <v>Middle Fork American/R2</v>
          </cell>
          <cell r="D149" t="str">
            <v>B</v>
          </cell>
          <cell r="E149">
            <v>10.546971424426273</v>
          </cell>
          <cell r="F149">
            <v>10.56088514376154</v>
          </cell>
          <cell r="G149" t="str">
            <v>CAS</v>
          </cell>
          <cell r="J149">
            <v>82</v>
          </cell>
          <cell r="K149" t="str">
            <v>QSS MF-2</v>
          </cell>
          <cell r="M149">
            <v>1.11618630907249</v>
          </cell>
          <cell r="N149">
            <v>67</v>
          </cell>
          <cell r="O149">
            <v>2.5</v>
          </cell>
        </row>
        <row r="150">
          <cell r="A150" t="str">
            <v>GROUND</v>
          </cell>
          <cell r="B150">
            <v>145</v>
          </cell>
          <cell r="C150" t="str">
            <v>Middle Fork American/R2</v>
          </cell>
          <cell r="D150" t="str">
            <v>B</v>
          </cell>
          <cell r="E150">
            <v>10.56088514376154</v>
          </cell>
          <cell r="F150">
            <v>10.582773799788974</v>
          </cell>
          <cell r="G150" t="str">
            <v>POW</v>
          </cell>
          <cell r="J150">
            <v>129</v>
          </cell>
          <cell r="K150" t="str">
            <v>QSS MF-2</v>
          </cell>
          <cell r="M150">
            <v>1.11618630907249</v>
          </cell>
          <cell r="N150">
            <v>80</v>
          </cell>
          <cell r="O150">
            <v>3.4</v>
          </cell>
        </row>
        <row r="151">
          <cell r="A151" t="str">
            <v>GROUND</v>
          </cell>
          <cell r="B151">
            <v>146</v>
          </cell>
          <cell r="C151" t="str">
            <v>Middle Fork American/R2</v>
          </cell>
          <cell r="D151" t="str">
            <v>B</v>
          </cell>
          <cell r="E151">
            <v>10.582773799788974</v>
          </cell>
          <cell r="F151">
            <v>10.61178899498813</v>
          </cell>
          <cell r="G151" t="str">
            <v>LSP</v>
          </cell>
          <cell r="J151">
            <v>171</v>
          </cell>
          <cell r="K151" t="str">
            <v>QSS MF-2</v>
          </cell>
          <cell r="M151">
            <v>1.11618630907249</v>
          </cell>
          <cell r="N151">
            <v>68</v>
          </cell>
          <cell r="O151">
            <v>3.6</v>
          </cell>
        </row>
        <row r="152">
          <cell r="A152" t="str">
            <v>GROUND</v>
          </cell>
          <cell r="B152">
            <v>147</v>
          </cell>
          <cell r="C152" t="str">
            <v>Middle Fork American/R2</v>
          </cell>
          <cell r="D152" t="str">
            <v>B</v>
          </cell>
          <cell r="E152">
            <v>10.61178899498813</v>
          </cell>
          <cell r="F152">
            <v>10.650475921920338</v>
          </cell>
          <cell r="G152" t="str">
            <v>RUN</v>
          </cell>
          <cell r="J152">
            <v>228</v>
          </cell>
          <cell r="K152" t="str">
            <v>QSS MF-2</v>
          </cell>
          <cell r="M152">
            <v>1.11618630907249</v>
          </cell>
          <cell r="N152">
            <v>40</v>
          </cell>
          <cell r="O152">
            <v>5.5</v>
          </cell>
        </row>
        <row r="153">
          <cell r="A153" t="str">
            <v>GROUND</v>
          </cell>
          <cell r="B153">
            <v>148</v>
          </cell>
          <cell r="C153" t="str">
            <v>Middle Fork American/R2</v>
          </cell>
          <cell r="D153" t="str">
            <v>B</v>
          </cell>
          <cell r="E153">
            <v>10.650475921920338</v>
          </cell>
          <cell r="F153">
            <v>10.686447976787127</v>
          </cell>
          <cell r="G153" t="str">
            <v>CAS</v>
          </cell>
          <cell r="J153">
            <v>212</v>
          </cell>
          <cell r="K153" t="str">
            <v>QSS MF-2</v>
          </cell>
          <cell r="M153">
            <v>1.11618630907249</v>
          </cell>
          <cell r="N153">
            <v>65</v>
          </cell>
          <cell r="O153">
            <v>4</v>
          </cell>
        </row>
        <row r="154">
          <cell r="A154" t="str">
            <v>GROUND</v>
          </cell>
          <cell r="B154">
            <v>149</v>
          </cell>
          <cell r="C154" t="str">
            <v>Middle Fork American/R2</v>
          </cell>
          <cell r="D154" t="str">
            <v>B</v>
          </cell>
          <cell r="E154">
            <v>10.686447976787127</v>
          </cell>
          <cell r="F154">
            <v>10.7480416367713</v>
          </cell>
          <cell r="G154" t="str">
            <v>MCP</v>
          </cell>
          <cell r="J154">
            <v>363</v>
          </cell>
          <cell r="K154" t="str">
            <v>QSS MF-2</v>
          </cell>
          <cell r="M154">
            <v>1.11618630907249</v>
          </cell>
          <cell r="N154">
            <v>120</v>
          </cell>
          <cell r="O154">
            <v>10.5</v>
          </cell>
        </row>
        <row r="155">
          <cell r="A155" t="str">
            <v>GROUND</v>
          </cell>
          <cell r="B155">
            <v>150</v>
          </cell>
          <cell r="C155" t="str">
            <v>Middle Fork American/R2</v>
          </cell>
          <cell r="D155" t="str">
            <v>B</v>
          </cell>
          <cell r="E155">
            <v>10.7480416367713</v>
          </cell>
          <cell r="F155">
            <v>10.771966446847797</v>
          </cell>
          <cell r="G155" t="str">
            <v>CAS</v>
          </cell>
          <cell r="J155">
            <v>141</v>
          </cell>
          <cell r="K155" t="str">
            <v>QSS MF-2</v>
          </cell>
          <cell r="M155">
            <v>1.11618630907249</v>
          </cell>
          <cell r="N155">
            <v>65</v>
          </cell>
          <cell r="O155">
            <v>2.3</v>
          </cell>
        </row>
        <row r="156">
          <cell r="A156" t="str">
            <v>GROUND</v>
          </cell>
          <cell r="B156">
            <v>151</v>
          </cell>
          <cell r="C156" t="str">
            <v>Middle Fork American/R3</v>
          </cell>
          <cell r="D156" t="str">
            <v>F</v>
          </cell>
          <cell r="E156">
            <v>10.771966446847797</v>
          </cell>
          <cell r="F156">
            <v>11.114040327090477</v>
          </cell>
          <cell r="G156" t="str">
            <v>CRP</v>
          </cell>
          <cell r="J156">
            <v>2016</v>
          </cell>
          <cell r="K156" t="str">
            <v>QSS MF-2, AMPH MF-2</v>
          </cell>
          <cell r="L156" t="str">
            <v>Canyon Creek</v>
          </cell>
          <cell r="M156">
            <v>1.11618630907249</v>
          </cell>
          <cell r="N156">
            <v>150</v>
          </cell>
          <cell r="O156">
            <v>7</v>
          </cell>
        </row>
        <row r="157">
          <cell r="A157" t="str">
            <v>GROUND</v>
          </cell>
          <cell r="B157">
            <v>152</v>
          </cell>
          <cell r="C157" t="str">
            <v>Middle Fork American/R3</v>
          </cell>
          <cell r="D157" t="str">
            <v>F</v>
          </cell>
          <cell r="E157">
            <v>11.114040327090477</v>
          </cell>
          <cell r="F157">
            <v>11.168337768398839</v>
          </cell>
          <cell r="G157" t="str">
            <v>GLD</v>
          </cell>
          <cell r="J157">
            <v>320</v>
          </cell>
          <cell r="M157">
            <v>1.11618630907249</v>
          </cell>
          <cell r="N157">
            <v>90</v>
          </cell>
          <cell r="O157">
            <v>3.2</v>
          </cell>
        </row>
        <row r="158">
          <cell r="A158" t="str">
            <v>GROUND</v>
          </cell>
          <cell r="B158">
            <v>153</v>
          </cell>
          <cell r="C158" t="str">
            <v>Middle Fork American/R3</v>
          </cell>
          <cell r="D158" t="str">
            <v>F</v>
          </cell>
          <cell r="E158">
            <v>11.168337768398839</v>
          </cell>
          <cell r="F158">
            <v>11.212284759957795</v>
          </cell>
          <cell r="G158" t="str">
            <v>RUN</v>
          </cell>
          <cell r="I158" t="str">
            <v>SC </v>
          </cell>
          <cell r="J158">
            <v>259</v>
          </cell>
          <cell r="M158">
            <v>1.11618630907249</v>
          </cell>
          <cell r="N158">
            <v>40</v>
          </cell>
          <cell r="O158">
            <v>1.6</v>
          </cell>
        </row>
        <row r="159">
          <cell r="A159" t="str">
            <v>GROUND</v>
          </cell>
          <cell r="B159">
            <v>154</v>
          </cell>
          <cell r="C159" t="str">
            <v>Middle Fork American/R3</v>
          </cell>
          <cell r="D159" t="str">
            <v>F</v>
          </cell>
          <cell r="E159">
            <v>11.212284759957795</v>
          </cell>
          <cell r="F159">
            <v>11.35413682537589</v>
          </cell>
          <cell r="G159" t="str">
            <v>MCP</v>
          </cell>
          <cell r="J159">
            <v>836</v>
          </cell>
          <cell r="M159">
            <v>1.11618630907249</v>
          </cell>
          <cell r="N159">
            <v>138</v>
          </cell>
          <cell r="O159">
            <v>3.6</v>
          </cell>
        </row>
        <row r="160">
          <cell r="A160" t="str">
            <v>GROUND</v>
          </cell>
          <cell r="B160">
            <v>155</v>
          </cell>
          <cell r="C160" t="str">
            <v>Middle Fork American/R3</v>
          </cell>
          <cell r="D160" t="str">
            <v>F</v>
          </cell>
          <cell r="E160">
            <v>11.35413682537589</v>
          </cell>
          <cell r="F160">
            <v>11.522119534423636</v>
          </cell>
          <cell r="G160" t="str">
            <v>SRN</v>
          </cell>
          <cell r="I160" t="str">
            <v>SCBWP</v>
          </cell>
          <cell r="J160">
            <v>990</v>
          </cell>
          <cell r="M160">
            <v>1.11618630907249</v>
          </cell>
          <cell r="N160">
            <v>28</v>
          </cell>
          <cell r="O160">
            <v>1.4</v>
          </cell>
        </row>
        <row r="161">
          <cell r="A161" t="str">
            <v>GROUND</v>
          </cell>
          <cell r="B161">
            <v>156</v>
          </cell>
          <cell r="C161" t="str">
            <v>Middle Fork American/R3</v>
          </cell>
          <cell r="D161" t="str">
            <v>F</v>
          </cell>
          <cell r="E161">
            <v>11.522119534423636</v>
          </cell>
          <cell r="F161">
            <v>11.69129</v>
          </cell>
          <cell r="G161" t="str">
            <v>MCP</v>
          </cell>
          <cell r="I161" t="str">
            <v>SC </v>
          </cell>
          <cell r="J161">
            <v>997</v>
          </cell>
          <cell r="M161">
            <v>1.11618630907249</v>
          </cell>
          <cell r="N161">
            <v>128</v>
          </cell>
          <cell r="O161">
            <v>8.2</v>
          </cell>
        </row>
        <row r="162">
          <cell r="A162" t="str">
            <v>VIDEO</v>
          </cell>
          <cell r="B162">
            <v>157</v>
          </cell>
          <cell r="C162" t="str">
            <v>Middle Fork American/R3</v>
          </cell>
          <cell r="D162" t="str">
            <v>F</v>
          </cell>
          <cell r="E162">
            <v>11.69129</v>
          </cell>
          <cell r="F162">
            <v>11.7622538588146</v>
          </cell>
          <cell r="G162" t="str">
            <v>MCP</v>
          </cell>
          <cell r="J162">
            <v>380.02674629181</v>
          </cell>
          <cell r="M162">
            <v>0.9859547471255379</v>
          </cell>
        </row>
        <row r="163">
          <cell r="A163" t="str">
            <v>VIDEO</v>
          </cell>
          <cell r="B163">
            <v>158</v>
          </cell>
          <cell r="C163" t="str">
            <v>Middle Fork American/R3</v>
          </cell>
          <cell r="D163" t="str">
            <v>F</v>
          </cell>
          <cell r="E163">
            <v>11.7622538588146</v>
          </cell>
          <cell r="F163">
            <v>11.821151704550651</v>
          </cell>
          <cell r="G163" t="str">
            <v>GLD</v>
          </cell>
          <cell r="J163">
            <v>315.41064779392</v>
          </cell>
          <cell r="M163">
            <v>0.9859547471255379</v>
          </cell>
        </row>
        <row r="164">
          <cell r="A164" t="str">
            <v>VIDEO</v>
          </cell>
          <cell r="B164">
            <v>159</v>
          </cell>
          <cell r="C164" t="str">
            <v>Middle Fork American/R3</v>
          </cell>
          <cell r="D164" t="str">
            <v>F</v>
          </cell>
          <cell r="E164">
            <v>11.821151704550651</v>
          </cell>
          <cell r="F164">
            <v>11.902909368315676</v>
          </cell>
          <cell r="G164" t="str">
            <v>MCP</v>
          </cell>
          <cell r="J164">
            <v>437.82989628871</v>
          </cell>
          <cell r="M164">
            <v>0.9859547471255379</v>
          </cell>
        </row>
        <row r="165">
          <cell r="A165" t="str">
            <v>VIDEO</v>
          </cell>
          <cell r="B165">
            <v>160</v>
          </cell>
          <cell r="C165" t="str">
            <v>Middle Fork American/R3</v>
          </cell>
          <cell r="D165" t="str">
            <v>F</v>
          </cell>
          <cell r="E165">
            <v>11.902909368315676</v>
          </cell>
          <cell r="F165">
            <v>11.960372355294474</v>
          </cell>
          <cell r="G165" t="str">
            <v>RUN</v>
          </cell>
          <cell r="J165">
            <v>307.72667014648</v>
          </cell>
          <cell r="M165">
            <v>0.9859547471255379</v>
          </cell>
        </row>
        <row r="166">
          <cell r="A166" t="str">
            <v>VIDEO</v>
          </cell>
          <cell r="B166">
            <v>161</v>
          </cell>
          <cell r="C166" t="str">
            <v>Middle Fork American/R3</v>
          </cell>
          <cell r="D166" t="str">
            <v>F</v>
          </cell>
          <cell r="E166">
            <v>11.960372355294474</v>
          </cell>
          <cell r="F166">
            <v>12.013077489019759</v>
          </cell>
          <cell r="G166" t="str">
            <v>MCP</v>
          </cell>
          <cell r="I166" t="str">
            <v>EGW</v>
          </cell>
          <cell r="J166">
            <v>282.24734135194</v>
          </cell>
          <cell r="M166">
            <v>0.9859547471255379</v>
          </cell>
        </row>
        <row r="167">
          <cell r="A167" t="str">
            <v>VIDEO</v>
          </cell>
          <cell r="B167">
            <v>162</v>
          </cell>
          <cell r="C167" t="str">
            <v>Middle Fork American/R3</v>
          </cell>
          <cell r="D167" t="str">
            <v>F</v>
          </cell>
          <cell r="E167">
            <v>12.013077489019759</v>
          </cell>
          <cell r="F167">
            <v>12.115079880155514</v>
          </cell>
          <cell r="G167" t="str">
            <v>GLD</v>
          </cell>
          <cell r="I167" t="str">
            <v>SC </v>
          </cell>
          <cell r="J167">
            <v>546.24477113879</v>
          </cell>
          <cell r="M167">
            <v>0.9859547471255379</v>
          </cell>
        </row>
        <row r="168">
          <cell r="A168" t="str">
            <v>VIDEO</v>
          </cell>
          <cell r="B168">
            <v>163</v>
          </cell>
          <cell r="C168" t="str">
            <v>Middle Fork American/R3</v>
          </cell>
          <cell r="D168" t="str">
            <v>F</v>
          </cell>
          <cell r="E168">
            <v>12.115079880155514</v>
          </cell>
          <cell r="F168">
            <v>12.271246468221117</v>
          </cell>
          <cell r="G168" t="str">
            <v>MCP</v>
          </cell>
          <cell r="J168">
            <v>836.30571016602</v>
          </cell>
          <cell r="M168">
            <v>0.9859547471255379</v>
          </cell>
        </row>
        <row r="169">
          <cell r="A169" t="str">
            <v>VIDEO</v>
          </cell>
          <cell r="B169">
            <v>164</v>
          </cell>
          <cell r="C169" t="str">
            <v>Middle Fork American/R3</v>
          </cell>
          <cell r="D169" t="str">
            <v>F</v>
          </cell>
          <cell r="E169">
            <v>12.271246468221117</v>
          </cell>
          <cell r="F169">
            <v>12.32883387613981</v>
          </cell>
          <cell r="G169" t="str">
            <v>RUN</v>
          </cell>
          <cell r="I169" t="str">
            <v>SCBWP</v>
          </cell>
          <cell r="J169">
            <v>308.39297107415</v>
          </cell>
          <cell r="M169">
            <v>0.9859547471255379</v>
          </cell>
        </row>
        <row r="170">
          <cell r="A170" t="str">
            <v>VIDEO</v>
          </cell>
          <cell r="B170">
            <v>165</v>
          </cell>
          <cell r="C170" t="str">
            <v>Middle Fork American/R3</v>
          </cell>
          <cell r="D170" t="str">
            <v>F</v>
          </cell>
          <cell r="E170">
            <v>12.32883387613981</v>
          </cell>
          <cell r="F170">
            <v>12.450792022248596</v>
          </cell>
          <cell r="G170" t="str">
            <v>LSP</v>
          </cell>
          <cell r="I170" t="str">
            <v>SC </v>
          </cell>
          <cell r="J170">
            <v>653.11213656786</v>
          </cell>
          <cell r="M170">
            <v>0.9859547471255379</v>
          </cell>
        </row>
        <row r="171">
          <cell r="A171" t="str">
            <v>VIDEO</v>
          </cell>
          <cell r="B171">
            <v>166</v>
          </cell>
          <cell r="C171" t="str">
            <v>Middle Fork American/R3</v>
          </cell>
          <cell r="D171" t="str">
            <v>F</v>
          </cell>
          <cell r="E171">
            <v>12.450792022248596</v>
          </cell>
          <cell r="F171">
            <v>12.609495909376163</v>
          </cell>
          <cell r="G171" t="str">
            <v>GLD</v>
          </cell>
          <cell r="I171" t="str">
            <v>BWP</v>
          </cell>
          <cell r="J171">
            <v>849.89349305994</v>
          </cell>
          <cell r="M171">
            <v>0.9859547471255379</v>
          </cell>
        </row>
        <row r="172">
          <cell r="A172" t="str">
            <v>VIDEO</v>
          </cell>
          <cell r="B172">
            <v>167</v>
          </cell>
          <cell r="C172" t="str">
            <v>Middle Fork American/R3</v>
          </cell>
          <cell r="D172" t="str">
            <v>F</v>
          </cell>
          <cell r="E172">
            <v>12.609495909376163</v>
          </cell>
          <cell r="F172">
            <v>12.666348391493734</v>
          </cell>
          <cell r="G172" t="str">
            <v>RUN</v>
          </cell>
          <cell r="J172">
            <v>304.45728514004</v>
          </cell>
          <cell r="M172">
            <v>0.9859547471255379</v>
          </cell>
        </row>
        <row r="173">
          <cell r="A173" t="str">
            <v>VIDEO</v>
          </cell>
          <cell r="B173">
            <v>168</v>
          </cell>
          <cell r="C173" t="str">
            <v>Middle Fork American/R3</v>
          </cell>
          <cell r="D173" t="str">
            <v>F</v>
          </cell>
          <cell r="E173">
            <v>12.666348391493734</v>
          </cell>
          <cell r="F173">
            <v>12.804501665089521</v>
          </cell>
          <cell r="G173" t="str">
            <v>MCP</v>
          </cell>
          <cell r="J173">
            <v>739.84053194368</v>
          </cell>
          <cell r="M173">
            <v>0.9859547471255379</v>
          </cell>
        </row>
        <row r="174">
          <cell r="A174" t="str">
            <v>VIDEO</v>
          </cell>
          <cell r="B174">
            <v>169</v>
          </cell>
          <cell r="C174" t="str">
            <v>Middle Fork American/R3</v>
          </cell>
          <cell r="D174" t="str">
            <v>F</v>
          </cell>
          <cell r="E174">
            <v>12.804501665089521</v>
          </cell>
          <cell r="F174">
            <v>12.914635301913595</v>
          </cell>
          <cell r="G174" t="str">
            <v>GLD</v>
          </cell>
          <cell r="J174">
            <v>589.78934289473</v>
          </cell>
          <cell r="M174">
            <v>0.9859547471255379</v>
          </cell>
        </row>
        <row r="175">
          <cell r="A175" t="str">
            <v>VIDEO</v>
          </cell>
          <cell r="B175">
            <v>170</v>
          </cell>
          <cell r="C175" t="str">
            <v>Middle Fork American/R3</v>
          </cell>
          <cell r="D175" t="str">
            <v>F</v>
          </cell>
          <cell r="E175">
            <v>12.914635301913595</v>
          </cell>
          <cell r="F175">
            <v>13.13527744607425</v>
          </cell>
          <cell r="G175" t="str">
            <v>MCP</v>
          </cell>
          <cell r="J175">
            <v>1181.58619811374</v>
          </cell>
          <cell r="M175">
            <v>0.9859547471255379</v>
          </cell>
        </row>
        <row r="176">
          <cell r="A176" t="str">
            <v>VIDEO</v>
          </cell>
          <cell r="B176">
            <v>171</v>
          </cell>
          <cell r="C176" t="str">
            <v>Middle Fork American/R3</v>
          </cell>
          <cell r="D176" t="str">
            <v>F</v>
          </cell>
          <cell r="E176">
            <v>13.13527744607425</v>
          </cell>
          <cell r="F176">
            <v>13.15196825761363</v>
          </cell>
          <cell r="G176" t="str">
            <v>LGR</v>
          </cell>
          <cell r="J176">
            <v>89.38289022377</v>
          </cell>
          <cell r="M176">
            <v>0.9859547471255379</v>
          </cell>
        </row>
        <row r="177">
          <cell r="A177" t="str">
            <v>VIDEO</v>
          </cell>
          <cell r="B177">
            <v>172</v>
          </cell>
          <cell r="C177" t="str">
            <v>Middle Fork American/R3</v>
          </cell>
          <cell r="D177" t="str">
            <v>F</v>
          </cell>
          <cell r="E177">
            <v>13.15196825761363</v>
          </cell>
          <cell r="F177">
            <v>13.297682996954489</v>
          </cell>
          <cell r="G177" t="str">
            <v>MCP</v>
          </cell>
          <cell r="I177" t="str">
            <v>SC </v>
          </cell>
          <cell r="J177">
            <v>780.33380939924</v>
          </cell>
          <cell r="M177">
            <v>0.9859547471255379</v>
          </cell>
        </row>
        <row r="178">
          <cell r="A178" t="str">
            <v>VIDEO</v>
          </cell>
          <cell r="B178">
            <v>173</v>
          </cell>
          <cell r="C178" t="str">
            <v>Middle Fork American/R3</v>
          </cell>
          <cell r="D178" t="str">
            <v>F</v>
          </cell>
          <cell r="E178">
            <v>13.297682996954489</v>
          </cell>
          <cell r="F178">
            <v>13.323479698144826</v>
          </cell>
          <cell r="G178" t="str">
            <v>RUN</v>
          </cell>
          <cell r="J178">
            <v>138.14689029297</v>
          </cell>
          <cell r="M178">
            <v>0.9859547471255379</v>
          </cell>
        </row>
        <row r="179">
          <cell r="A179" t="str">
            <v>VIDEO</v>
          </cell>
          <cell r="B179">
            <v>174</v>
          </cell>
          <cell r="C179" t="str">
            <v>Middle Fork American/R3</v>
          </cell>
          <cell r="D179" t="str">
            <v>F</v>
          </cell>
          <cell r="E179">
            <v>13.323479698144826</v>
          </cell>
          <cell r="F179">
            <v>13.435005021638442</v>
          </cell>
          <cell r="G179" t="str">
            <v>MCP</v>
          </cell>
          <cell r="J179">
            <v>597.2421247152</v>
          </cell>
          <cell r="K179" t="str">
            <v>IF MF-1</v>
          </cell>
          <cell r="M179">
            <v>0.9859547471255379</v>
          </cell>
        </row>
        <row r="180">
          <cell r="A180" t="str">
            <v>VIDEO</v>
          </cell>
          <cell r="B180">
            <v>175</v>
          </cell>
          <cell r="C180" t="str">
            <v>Middle Fork American/R3</v>
          </cell>
          <cell r="D180" t="str">
            <v>F</v>
          </cell>
          <cell r="E180">
            <v>13.435005021638442</v>
          </cell>
          <cell r="F180">
            <v>13.4782124969348</v>
          </cell>
          <cell r="G180" t="str">
            <v>RUN</v>
          </cell>
          <cell r="J180">
            <v>231.3853351078</v>
          </cell>
          <cell r="K180" t="str">
            <v>IF MF-1</v>
          </cell>
          <cell r="M180">
            <v>0.9859547471255379</v>
          </cell>
        </row>
        <row r="181">
          <cell r="A181" t="str">
            <v>VIDEO</v>
          </cell>
          <cell r="B181">
            <v>176</v>
          </cell>
          <cell r="C181" t="str">
            <v>Middle Fork American/R3</v>
          </cell>
          <cell r="D181" t="str">
            <v>F</v>
          </cell>
          <cell r="E181">
            <v>13.4782124969348</v>
          </cell>
          <cell r="F181">
            <v>13.642099744191915</v>
          </cell>
          <cell r="G181" t="str">
            <v>MCP</v>
          </cell>
          <cell r="J181">
            <v>877.65150281019</v>
          </cell>
          <cell r="K181" t="str">
            <v>IF MF-1</v>
          </cell>
          <cell r="M181">
            <v>0.9859547471255379</v>
          </cell>
        </row>
        <row r="182">
          <cell r="A182" t="str">
            <v>VIDEO</v>
          </cell>
          <cell r="B182">
            <v>177</v>
          </cell>
          <cell r="C182" t="str">
            <v>Middle Fork American/R3</v>
          </cell>
          <cell r="D182" t="str">
            <v>F</v>
          </cell>
          <cell r="E182">
            <v>13.642099744191915</v>
          </cell>
          <cell r="F182">
            <v>13.777025037294816</v>
          </cell>
          <cell r="G182" t="str">
            <v>RUN</v>
          </cell>
          <cell r="J182">
            <v>722.55400124628</v>
          </cell>
          <cell r="K182" t="str">
            <v>IF MF-1</v>
          </cell>
          <cell r="M182">
            <v>0.9859547471255379</v>
          </cell>
        </row>
        <row r="183">
          <cell r="A183" t="str">
            <v>VIDEO</v>
          </cell>
          <cell r="B183">
            <v>178</v>
          </cell>
          <cell r="C183" t="str">
            <v>Middle Fork American/R3</v>
          </cell>
          <cell r="D183" t="str">
            <v>F</v>
          </cell>
          <cell r="E183">
            <v>13.777025037294816</v>
          </cell>
          <cell r="F183">
            <v>13.921762078048864</v>
          </cell>
          <cell r="G183" t="str">
            <v>MCP</v>
          </cell>
          <cell r="I183" t="str">
            <v>SCP</v>
          </cell>
          <cell r="J183">
            <v>775.09802291572</v>
          </cell>
          <cell r="K183" t="str">
            <v>IF MF-1</v>
          </cell>
          <cell r="M183">
            <v>0.9859547471255379</v>
          </cell>
        </row>
        <row r="184">
          <cell r="A184" t="str">
            <v>VIDEO</v>
          </cell>
          <cell r="B184">
            <v>179</v>
          </cell>
          <cell r="C184" t="str">
            <v>Middle Fork American/R3</v>
          </cell>
          <cell r="D184" t="str">
            <v>F</v>
          </cell>
          <cell r="E184">
            <v>13.921762078048864</v>
          </cell>
          <cell r="F184">
            <v>14.027148490844803</v>
          </cell>
          <cell r="G184" t="str">
            <v>RUN</v>
          </cell>
          <cell r="J184">
            <v>564.36693589113</v>
          </cell>
          <cell r="K184" t="str">
            <v>IF MF-1</v>
          </cell>
          <cell r="M184">
            <v>0.9859547471255379</v>
          </cell>
        </row>
        <row r="185">
          <cell r="A185" t="str">
            <v>VIDEO</v>
          </cell>
          <cell r="B185">
            <v>180</v>
          </cell>
          <cell r="C185" t="str">
            <v>Middle Fork American/R3</v>
          </cell>
          <cell r="D185" t="str">
            <v>F</v>
          </cell>
          <cell r="E185">
            <v>14.027148490844803</v>
          </cell>
          <cell r="F185">
            <v>14.078667394073323</v>
          </cell>
          <cell r="G185" t="str">
            <v>LGR</v>
          </cell>
          <cell r="J185">
            <v>275.89482158246</v>
          </cell>
          <cell r="K185" t="str">
            <v>IF MF-1, AMPH MF-3</v>
          </cell>
          <cell r="L185" t="str">
            <v>Otter Creek</v>
          </cell>
          <cell r="M185">
            <v>0.9859547471255379</v>
          </cell>
        </row>
        <row r="186">
          <cell r="A186" t="str">
            <v>VIDEO</v>
          </cell>
          <cell r="B186">
            <v>181</v>
          </cell>
          <cell r="C186" t="str">
            <v>Middle Fork American/R3</v>
          </cell>
          <cell r="D186" t="str">
            <v>F</v>
          </cell>
          <cell r="E186">
            <v>14.078667394073323</v>
          </cell>
          <cell r="F186">
            <v>14.389196762343754</v>
          </cell>
          <cell r="G186" t="str">
            <v>MCP</v>
          </cell>
          <cell r="I186" t="str">
            <v>BWP</v>
          </cell>
          <cell r="J186">
            <v>1662.95164078065</v>
          </cell>
          <cell r="K186" t="str">
            <v>IF MF-1</v>
          </cell>
          <cell r="M186">
            <v>0.9859547471255379</v>
          </cell>
        </row>
        <row r="187">
          <cell r="A187" t="str">
            <v>VIDEO</v>
          </cell>
          <cell r="B187">
            <v>182</v>
          </cell>
          <cell r="C187" t="str">
            <v>Middle Fork American/R3</v>
          </cell>
          <cell r="D187" t="str">
            <v>F</v>
          </cell>
          <cell r="E187">
            <v>14.389196762343754</v>
          </cell>
          <cell r="F187">
            <v>14.511172635817578</v>
          </cell>
          <cell r="G187" t="str">
            <v>RUN</v>
          </cell>
          <cell r="J187">
            <v>653.2070704253</v>
          </cell>
          <cell r="M187">
            <v>0.9859547471255379</v>
          </cell>
        </row>
        <row r="188">
          <cell r="A188" t="str">
            <v>VIDEO</v>
          </cell>
          <cell r="B188">
            <v>183</v>
          </cell>
          <cell r="C188" t="str">
            <v>Middle Fork American/R3</v>
          </cell>
          <cell r="D188" t="str">
            <v>F</v>
          </cell>
          <cell r="E188">
            <v>14.511172635817578</v>
          </cell>
          <cell r="F188">
            <v>14.568635608359505</v>
          </cell>
          <cell r="G188" t="str">
            <v>RUN</v>
          </cell>
          <cell r="J188">
            <v>307.72659283392</v>
          </cell>
          <cell r="M188">
            <v>0.9859547471255379</v>
          </cell>
        </row>
        <row r="189">
          <cell r="A189" t="str">
            <v>VIDEO</v>
          </cell>
          <cell r="B189">
            <v>184</v>
          </cell>
          <cell r="C189" t="str">
            <v>Middle Fork American/R3</v>
          </cell>
          <cell r="D189" t="str">
            <v>F</v>
          </cell>
          <cell r="E189">
            <v>14.568635608359505</v>
          </cell>
          <cell r="F189">
            <v>14.581762370985489</v>
          </cell>
          <cell r="G189" t="str">
            <v>LGR</v>
          </cell>
          <cell r="J189">
            <v>70.2966407609</v>
          </cell>
          <cell r="M189">
            <v>0.9859547471255379</v>
          </cell>
        </row>
        <row r="190">
          <cell r="A190" t="str">
            <v>VIDEO</v>
          </cell>
          <cell r="B190">
            <v>185</v>
          </cell>
          <cell r="C190" t="str">
            <v>Middle Fork American/R3</v>
          </cell>
          <cell r="D190" t="str">
            <v>F</v>
          </cell>
          <cell r="E190">
            <v>14.581762370985489</v>
          </cell>
          <cell r="F190">
            <v>14.70170623901572</v>
          </cell>
          <cell r="G190" t="str">
            <v>RUN</v>
          </cell>
          <cell r="J190">
            <v>642.32524367469</v>
          </cell>
          <cell r="M190">
            <v>0.9859547471255379</v>
          </cell>
        </row>
        <row r="191">
          <cell r="A191" t="str">
            <v>VIDEO</v>
          </cell>
          <cell r="B191">
            <v>185.1</v>
          </cell>
          <cell r="C191" t="str">
            <v>Middle Fork American/R3</v>
          </cell>
          <cell r="D191" t="str">
            <v>F</v>
          </cell>
          <cell r="H191" t="str">
            <v>RUN</v>
          </cell>
          <cell r="J191">
            <v>342.84224125293</v>
          </cell>
          <cell r="M191">
            <v>0.9859547471255379</v>
          </cell>
        </row>
        <row r="192">
          <cell r="A192" t="str">
            <v>VIDEO</v>
          </cell>
          <cell r="B192">
            <v>185.2</v>
          </cell>
          <cell r="C192" t="str">
            <v>Middle Fork American/R3</v>
          </cell>
          <cell r="D192" t="str">
            <v>F</v>
          </cell>
          <cell r="H192" t="str">
            <v>LGR</v>
          </cell>
          <cell r="J192">
            <v>263.45168699637</v>
          </cell>
          <cell r="M192">
            <v>0.9859547471255379</v>
          </cell>
        </row>
        <row r="193">
          <cell r="A193" t="str">
            <v>VIDEO</v>
          </cell>
          <cell r="B193">
            <v>186</v>
          </cell>
          <cell r="C193" t="str">
            <v>Middle Fork American/R3</v>
          </cell>
          <cell r="D193" t="str">
            <v>F</v>
          </cell>
          <cell r="E193">
            <v>14.70170623901572</v>
          </cell>
          <cell r="F193">
            <v>14.938388187653494</v>
          </cell>
          <cell r="G193" t="str">
            <v>MCP</v>
          </cell>
          <cell r="J193">
            <v>1267.48280532223</v>
          </cell>
          <cell r="M193">
            <v>0.9859547471255379</v>
          </cell>
        </row>
        <row r="194">
          <cell r="A194" t="str">
            <v>VIDEO</v>
          </cell>
          <cell r="B194">
            <v>187</v>
          </cell>
          <cell r="C194" t="str">
            <v>Middle Fork American/R3</v>
          </cell>
          <cell r="D194" t="str">
            <v>F</v>
          </cell>
          <cell r="E194">
            <v>14.938388187653494</v>
          </cell>
          <cell r="F194">
            <v>14.96351731959834</v>
          </cell>
          <cell r="G194" t="str">
            <v>HGR</v>
          </cell>
          <cell r="J194">
            <v>134.57191321976</v>
          </cell>
          <cell r="M194">
            <v>0.9859547471255379</v>
          </cell>
        </row>
        <row r="195">
          <cell r="A195" t="str">
            <v>VIDEO</v>
          </cell>
          <cell r="B195">
            <v>188</v>
          </cell>
          <cell r="C195" t="str">
            <v>Middle Fork American/R3</v>
          </cell>
          <cell r="D195" t="str">
            <v>F</v>
          </cell>
          <cell r="E195">
            <v>14.96351731959834</v>
          </cell>
          <cell r="F195">
            <v>14.999736868532757</v>
          </cell>
          <cell r="G195" t="str">
            <v>RUN</v>
          </cell>
          <cell r="I195" t="str">
            <v>EGW</v>
          </cell>
          <cell r="J195">
            <v>193.96348456282</v>
          </cell>
          <cell r="M195">
            <v>0.9859547471255379</v>
          </cell>
        </row>
        <row r="196">
          <cell r="A196" t="str">
            <v>VIDEO</v>
          </cell>
          <cell r="B196">
            <v>189</v>
          </cell>
          <cell r="C196" t="str">
            <v>Middle Fork American/R3</v>
          </cell>
          <cell r="D196" t="str">
            <v>F</v>
          </cell>
          <cell r="E196">
            <v>14.999736868532757</v>
          </cell>
          <cell r="F196">
            <v>15.278378458460626</v>
          </cell>
          <cell r="G196" t="str">
            <v>GLD</v>
          </cell>
          <cell r="J196">
            <v>1492.18572060064</v>
          </cell>
          <cell r="M196">
            <v>0.9859547471255379</v>
          </cell>
        </row>
        <row r="197">
          <cell r="A197" t="str">
            <v>VIDEO</v>
          </cell>
          <cell r="B197">
            <v>190</v>
          </cell>
          <cell r="C197" t="str">
            <v>Middle Fork American/R3</v>
          </cell>
          <cell r="D197" t="str">
            <v>F</v>
          </cell>
          <cell r="E197">
            <v>15.278378458460626</v>
          </cell>
          <cell r="F197">
            <v>15.340994159972972</v>
          </cell>
          <cell r="G197" t="str">
            <v>LSP</v>
          </cell>
          <cell r="J197">
            <v>335.3205661305</v>
          </cell>
          <cell r="M197">
            <v>0.9859547471255379</v>
          </cell>
        </row>
        <row r="198">
          <cell r="A198" t="str">
            <v>VIDEO</v>
          </cell>
          <cell r="B198">
            <v>191</v>
          </cell>
          <cell r="C198" t="str">
            <v>Middle Fork American/R3</v>
          </cell>
          <cell r="D198" t="str">
            <v>F</v>
          </cell>
          <cell r="E198">
            <v>15.340994159972972</v>
          </cell>
          <cell r="F198">
            <v>15.397336252279297</v>
          </cell>
          <cell r="G198" t="str">
            <v>GLD</v>
          </cell>
          <cell r="I198" t="str">
            <v>BWP</v>
          </cell>
          <cell r="J198">
            <v>301.72403778641</v>
          </cell>
          <cell r="M198">
            <v>0.9859547471255379</v>
          </cell>
        </row>
        <row r="199">
          <cell r="A199" t="str">
            <v>VIDEO</v>
          </cell>
          <cell r="B199">
            <v>192</v>
          </cell>
          <cell r="C199" t="str">
            <v>Middle Fork American/R3</v>
          </cell>
          <cell r="D199" t="str">
            <v>F</v>
          </cell>
          <cell r="E199">
            <v>15.397336252279297</v>
          </cell>
          <cell r="F199">
            <v>15.522684538661487</v>
          </cell>
          <cell r="G199" t="str">
            <v>MCP</v>
          </cell>
          <cell r="J199">
            <v>671.26706781168</v>
          </cell>
          <cell r="M199">
            <v>0.9859547471255379</v>
          </cell>
        </row>
        <row r="200">
          <cell r="A200" t="str">
            <v>VIDEO</v>
          </cell>
          <cell r="B200">
            <v>193</v>
          </cell>
          <cell r="C200" t="str">
            <v>Middle Fork American/R3</v>
          </cell>
          <cell r="D200" t="str">
            <v>F</v>
          </cell>
          <cell r="E200">
            <v>15.522684538661487</v>
          </cell>
          <cell r="F200">
            <v>15.68662105747079</v>
          </cell>
          <cell r="G200" t="str">
            <v>RUN</v>
          </cell>
          <cell r="J200">
            <v>877.91536258297</v>
          </cell>
          <cell r="M200">
            <v>0.9859547471255379</v>
          </cell>
        </row>
        <row r="201">
          <cell r="A201" t="str">
            <v>VIDEO</v>
          </cell>
          <cell r="B201">
            <v>194</v>
          </cell>
          <cell r="C201" t="str">
            <v>Middle Fork American/R3</v>
          </cell>
          <cell r="D201" t="str">
            <v>F</v>
          </cell>
          <cell r="E201">
            <v>15.68662105747079</v>
          </cell>
          <cell r="F201">
            <v>15.71248177577559</v>
          </cell>
          <cell r="G201" t="str">
            <v>CAS</v>
          </cell>
          <cell r="J201">
            <v>138.48971572725</v>
          </cell>
          <cell r="M201">
            <v>0.9859547471255379</v>
          </cell>
        </row>
        <row r="202">
          <cell r="A202" t="str">
            <v>VIDEO</v>
          </cell>
          <cell r="B202">
            <v>195</v>
          </cell>
          <cell r="C202" t="str">
            <v>Middle Fork American/R3</v>
          </cell>
          <cell r="D202" t="str">
            <v>F</v>
          </cell>
          <cell r="E202">
            <v>15.71248177577559</v>
          </cell>
          <cell r="F202">
            <v>15.854922244635627</v>
          </cell>
          <cell r="G202" t="str">
            <v>MCP</v>
          </cell>
          <cell r="I202" t="str">
            <v>SCP</v>
          </cell>
          <cell r="J202">
            <v>762.79938584771</v>
          </cell>
          <cell r="M202">
            <v>0.9859547471255379</v>
          </cell>
        </row>
        <row r="203">
          <cell r="A203" t="str">
            <v>VIDEO</v>
          </cell>
          <cell r="B203">
            <v>196</v>
          </cell>
          <cell r="C203" t="str">
            <v>Middle Fork American/R3</v>
          </cell>
          <cell r="D203" t="str">
            <v>F</v>
          </cell>
          <cell r="E203">
            <v>15.854922244635627</v>
          </cell>
          <cell r="F203">
            <v>15.863039999999996</v>
          </cell>
          <cell r="G203" t="str">
            <v>RUN</v>
          </cell>
          <cell r="J203">
            <v>43.472328166</v>
          </cell>
          <cell r="M203">
            <v>0.9859547471255379</v>
          </cell>
        </row>
        <row r="204">
          <cell r="A204" t="str">
            <v>GROUND</v>
          </cell>
          <cell r="B204">
            <v>197</v>
          </cell>
          <cell r="C204" t="str">
            <v>Middle Fork American/R3</v>
          </cell>
          <cell r="D204" t="str">
            <v>F</v>
          </cell>
          <cell r="E204">
            <v>15.863040000000002</v>
          </cell>
          <cell r="F204">
            <v>15.90861738324176</v>
          </cell>
          <cell r="G204" t="str">
            <v>RUN</v>
          </cell>
          <cell r="J204">
            <v>262</v>
          </cell>
          <cell r="M204">
            <v>1.08872446357887</v>
          </cell>
          <cell r="N204">
            <v>65</v>
          </cell>
          <cell r="O204">
            <v>2.2</v>
          </cell>
        </row>
        <row r="205">
          <cell r="A205" t="str">
            <v>GROUND</v>
          </cell>
          <cell r="B205">
            <v>198</v>
          </cell>
          <cell r="C205" t="str">
            <v>Middle Fork American/R3</v>
          </cell>
          <cell r="D205" t="str">
            <v>F</v>
          </cell>
          <cell r="E205">
            <v>15.90861738324176</v>
          </cell>
          <cell r="F205">
            <v>15.925839371565935</v>
          </cell>
          <cell r="G205" t="str">
            <v>LGR</v>
          </cell>
          <cell r="J205">
            <v>99</v>
          </cell>
          <cell r="M205">
            <v>1.0887244635788729</v>
          </cell>
          <cell r="N205">
            <v>86</v>
          </cell>
          <cell r="O205">
            <v>1.2</v>
          </cell>
        </row>
        <row r="206">
          <cell r="A206" t="str">
            <v>GROUND</v>
          </cell>
          <cell r="B206">
            <v>199</v>
          </cell>
          <cell r="C206" t="str">
            <v>Middle Fork American/R3</v>
          </cell>
          <cell r="D206" t="str">
            <v>F</v>
          </cell>
          <cell r="E206">
            <v>15.925839371565935</v>
          </cell>
          <cell r="F206">
            <v>15.958717712912089</v>
          </cell>
          <cell r="G206" t="str">
            <v>RUN</v>
          </cell>
          <cell r="J206">
            <v>189</v>
          </cell>
          <cell r="M206">
            <v>1.0887244635788729</v>
          </cell>
          <cell r="N206">
            <v>78</v>
          </cell>
          <cell r="O206">
            <v>1.1</v>
          </cell>
        </row>
        <row r="207">
          <cell r="A207" t="str">
            <v>GROUND</v>
          </cell>
          <cell r="B207">
            <v>200</v>
          </cell>
          <cell r="C207" t="str">
            <v>Middle Fork American/R3</v>
          </cell>
          <cell r="D207" t="str">
            <v>F</v>
          </cell>
          <cell r="E207">
            <v>15.958717712912089</v>
          </cell>
          <cell r="F207">
            <v>15.996119000686814</v>
          </cell>
          <cell r="G207" t="str">
            <v>LGR</v>
          </cell>
          <cell r="J207">
            <v>215</v>
          </cell>
          <cell r="M207">
            <v>1.0887244635788729</v>
          </cell>
          <cell r="N207">
            <v>92</v>
          </cell>
          <cell r="O207">
            <v>1.2</v>
          </cell>
        </row>
        <row r="208">
          <cell r="A208" t="str">
            <v>GROUND</v>
          </cell>
          <cell r="B208">
            <v>201</v>
          </cell>
          <cell r="C208" t="str">
            <v>Middle Fork American/R3</v>
          </cell>
          <cell r="D208" t="str">
            <v>F</v>
          </cell>
          <cell r="E208">
            <v>15.996119000686814</v>
          </cell>
          <cell r="F208">
            <v>16.149203341346155</v>
          </cell>
          <cell r="G208" t="str">
            <v>MCP</v>
          </cell>
          <cell r="J208">
            <v>880</v>
          </cell>
          <cell r="M208">
            <v>1.0887244635788729</v>
          </cell>
          <cell r="N208">
            <v>103</v>
          </cell>
          <cell r="O208">
            <v>2</v>
          </cell>
        </row>
        <row r="209">
          <cell r="A209" t="str">
            <v>GROUND</v>
          </cell>
          <cell r="B209">
            <v>202</v>
          </cell>
          <cell r="C209" t="str">
            <v>Middle Fork American/R3</v>
          </cell>
          <cell r="D209" t="str">
            <v>F</v>
          </cell>
          <cell r="E209">
            <v>16.149203341346155</v>
          </cell>
          <cell r="F209">
            <v>16.221570484203298</v>
          </cell>
          <cell r="G209" t="str">
            <v>LGR</v>
          </cell>
          <cell r="J209">
            <v>416</v>
          </cell>
          <cell r="K209" t="str">
            <v>QSS MF-3</v>
          </cell>
          <cell r="M209">
            <v>1.0887244635788729</v>
          </cell>
          <cell r="N209">
            <v>94</v>
          </cell>
          <cell r="O209">
            <v>1.6</v>
          </cell>
        </row>
        <row r="210">
          <cell r="A210" t="str">
            <v>GROUND</v>
          </cell>
          <cell r="B210">
            <v>203</v>
          </cell>
          <cell r="C210" t="str">
            <v>Middle Fork American/R3</v>
          </cell>
          <cell r="D210" t="str">
            <v>F</v>
          </cell>
          <cell r="E210">
            <v>16.221570484203298</v>
          </cell>
          <cell r="F210">
            <v>16.314638804945055</v>
          </cell>
          <cell r="G210" t="str">
            <v>LSP</v>
          </cell>
          <cell r="J210">
            <v>535</v>
          </cell>
          <cell r="K210" t="str">
            <v>QSS MF-3</v>
          </cell>
          <cell r="M210">
            <v>1.0887244635788729</v>
          </cell>
          <cell r="N210">
            <v>93</v>
          </cell>
          <cell r="O210">
            <v>2</v>
          </cell>
        </row>
        <row r="211">
          <cell r="A211" t="str">
            <v>GROUND</v>
          </cell>
          <cell r="B211">
            <v>204</v>
          </cell>
          <cell r="C211" t="str">
            <v>Middle Fork American/R3</v>
          </cell>
          <cell r="D211" t="str">
            <v>F</v>
          </cell>
          <cell r="E211">
            <v>16.314638804945055</v>
          </cell>
          <cell r="F211">
            <v>16.36961</v>
          </cell>
          <cell r="G211" t="str">
            <v>RUN</v>
          </cell>
          <cell r="I211" t="str">
            <v>BWP</v>
          </cell>
          <cell r="J211">
            <v>316</v>
          </cell>
          <cell r="K211" t="str">
            <v>QSS MF-3</v>
          </cell>
          <cell r="M211">
            <v>1.0887244635788729</v>
          </cell>
          <cell r="N211">
            <v>67</v>
          </cell>
          <cell r="O211">
            <v>2</v>
          </cell>
        </row>
        <row r="212">
          <cell r="A212" t="str">
            <v>GROUND</v>
          </cell>
          <cell r="B212">
            <v>205</v>
          </cell>
          <cell r="C212" t="str">
            <v>Middle Fork American/R3</v>
          </cell>
          <cell r="D212" t="str">
            <v>F</v>
          </cell>
          <cell r="E212">
            <v>16.36961</v>
          </cell>
          <cell r="F212">
            <v>16.39214787878788</v>
          </cell>
          <cell r="G212" t="str">
            <v>LGR</v>
          </cell>
          <cell r="J212">
            <v>119</v>
          </cell>
          <cell r="K212" t="str">
            <v>QSS MF-3</v>
          </cell>
          <cell r="M212">
            <v>1</v>
          </cell>
          <cell r="N212">
            <v>63</v>
          </cell>
          <cell r="O212">
            <v>1.3</v>
          </cell>
        </row>
        <row r="213">
          <cell r="A213" t="str">
            <v>GROUND</v>
          </cell>
          <cell r="B213">
            <v>206</v>
          </cell>
          <cell r="C213" t="str">
            <v>Middle Fork American/R3</v>
          </cell>
          <cell r="D213" t="str">
            <v>F</v>
          </cell>
          <cell r="E213">
            <v>16.39214787878788</v>
          </cell>
          <cell r="F213">
            <v>16.510519090909092</v>
          </cell>
          <cell r="G213" t="str">
            <v>LSP</v>
          </cell>
          <cell r="I213" t="str">
            <v>SCBWP</v>
          </cell>
          <cell r="J213">
            <v>625</v>
          </cell>
          <cell r="K213" t="str">
            <v>QSS MF-3</v>
          </cell>
          <cell r="M213">
            <v>1</v>
          </cell>
          <cell r="N213">
            <v>81</v>
          </cell>
          <cell r="O213">
            <v>4.1</v>
          </cell>
        </row>
        <row r="214">
          <cell r="A214" t="str">
            <v>GROUND</v>
          </cell>
          <cell r="B214">
            <v>207</v>
          </cell>
          <cell r="C214" t="str">
            <v>Middle Fork American/R3</v>
          </cell>
          <cell r="D214" t="str">
            <v>F</v>
          </cell>
          <cell r="E214">
            <v>16.510519090909092</v>
          </cell>
          <cell r="F214">
            <v>16.533056969696972</v>
          </cell>
          <cell r="G214" t="str">
            <v>LGR</v>
          </cell>
          <cell r="J214">
            <v>119</v>
          </cell>
          <cell r="K214" t="str">
            <v>QSS MF-3</v>
          </cell>
          <cell r="M214">
            <v>1</v>
          </cell>
          <cell r="N214">
            <v>102</v>
          </cell>
          <cell r="O214">
            <v>1.8</v>
          </cell>
        </row>
        <row r="215">
          <cell r="A215" t="str">
            <v>GROUND</v>
          </cell>
          <cell r="B215">
            <v>208</v>
          </cell>
          <cell r="C215" t="str">
            <v>Middle Fork American/R3</v>
          </cell>
          <cell r="D215" t="str">
            <v>F</v>
          </cell>
          <cell r="E215">
            <v>16.533056969696972</v>
          </cell>
          <cell r="F215">
            <v>16.738928181818185</v>
          </cell>
          <cell r="G215" t="str">
            <v>CRP</v>
          </cell>
          <cell r="J215">
            <v>1087</v>
          </cell>
          <cell r="K215" t="str">
            <v>QSS MF-3</v>
          </cell>
          <cell r="M215">
            <v>1</v>
          </cell>
          <cell r="N215">
            <v>100</v>
          </cell>
          <cell r="O215">
            <v>8.3</v>
          </cell>
        </row>
        <row r="216">
          <cell r="A216" t="str">
            <v>GROUND</v>
          </cell>
          <cell r="B216">
            <v>209</v>
          </cell>
          <cell r="C216" t="str">
            <v>Middle Fork American/R3</v>
          </cell>
          <cell r="D216" t="str">
            <v>F</v>
          </cell>
          <cell r="E216">
            <v>16.738928181818185</v>
          </cell>
          <cell r="F216">
            <v>16.822261515151517</v>
          </cell>
          <cell r="G216" t="str">
            <v>LGR</v>
          </cell>
          <cell r="J216">
            <v>440</v>
          </cell>
          <cell r="K216" t="str">
            <v>QSS MF-3</v>
          </cell>
          <cell r="M216">
            <v>1</v>
          </cell>
          <cell r="N216">
            <v>62</v>
          </cell>
          <cell r="O216">
            <v>1.7</v>
          </cell>
        </row>
        <row r="217">
          <cell r="A217" t="str">
            <v>GROUND</v>
          </cell>
          <cell r="B217">
            <v>210</v>
          </cell>
          <cell r="C217" t="str">
            <v>Middle Fork American/R3</v>
          </cell>
          <cell r="D217" t="str">
            <v>F</v>
          </cell>
          <cell r="E217">
            <v>16.822261515151517</v>
          </cell>
          <cell r="F217">
            <v>16.931920606060608</v>
          </cell>
          <cell r="G217" t="str">
            <v>GLD</v>
          </cell>
          <cell r="J217">
            <v>579</v>
          </cell>
          <cell r="K217" t="str">
            <v>QSS MF-3</v>
          </cell>
          <cell r="M217">
            <v>1</v>
          </cell>
          <cell r="N217">
            <v>108</v>
          </cell>
          <cell r="O217">
            <v>1.3</v>
          </cell>
        </row>
        <row r="218">
          <cell r="A218" t="str">
            <v>GROUND</v>
          </cell>
          <cell r="B218">
            <v>211</v>
          </cell>
          <cell r="C218" t="str">
            <v>Middle Fork American/R3</v>
          </cell>
          <cell r="D218" t="str">
            <v>F</v>
          </cell>
          <cell r="E218">
            <v>16.931920606060608</v>
          </cell>
          <cell r="F218">
            <v>17.066011515151516</v>
          </cell>
          <cell r="G218" t="str">
            <v>MCP</v>
          </cell>
          <cell r="J218">
            <v>708</v>
          </cell>
          <cell r="K218" t="str">
            <v>QSS MF-3, AMPH MF-4</v>
          </cell>
          <cell r="M218">
            <v>1</v>
          </cell>
          <cell r="N218">
            <v>69</v>
          </cell>
          <cell r="O218">
            <v>3.7</v>
          </cell>
        </row>
        <row r="219">
          <cell r="A219" t="str">
            <v>GROUND</v>
          </cell>
          <cell r="B219">
            <v>212</v>
          </cell>
          <cell r="C219" t="str">
            <v>Middle Fork American/R3</v>
          </cell>
          <cell r="D219" t="str">
            <v>F</v>
          </cell>
          <cell r="E219">
            <v>17.066011515151516</v>
          </cell>
          <cell r="F219">
            <v>17.082867575757575</v>
          </cell>
          <cell r="G219" t="str">
            <v>HGR</v>
          </cell>
          <cell r="J219">
            <v>89</v>
          </cell>
          <cell r="K219" t="str">
            <v>QSS MF-3</v>
          </cell>
          <cell r="M219">
            <v>1</v>
          </cell>
          <cell r="N219">
            <v>66</v>
          </cell>
          <cell r="O219">
            <v>1.2</v>
          </cell>
        </row>
        <row r="220">
          <cell r="A220" t="str">
            <v>GROUND</v>
          </cell>
          <cell r="B220">
            <v>213</v>
          </cell>
          <cell r="C220" t="str">
            <v>Middle Fork American/R3</v>
          </cell>
          <cell r="D220" t="str">
            <v>F</v>
          </cell>
          <cell r="E220">
            <v>17.082867575757575</v>
          </cell>
          <cell r="F220">
            <v>17.127185757575756</v>
          </cell>
          <cell r="G220" t="str">
            <v>RUN</v>
          </cell>
          <cell r="J220">
            <v>234</v>
          </cell>
          <cell r="K220" t="str">
            <v>QSS MF-3</v>
          </cell>
          <cell r="M220">
            <v>1</v>
          </cell>
          <cell r="N220">
            <v>78</v>
          </cell>
          <cell r="O220">
            <v>1.7</v>
          </cell>
        </row>
        <row r="221">
          <cell r="A221" t="str">
            <v>GROUND</v>
          </cell>
          <cell r="B221">
            <v>214</v>
          </cell>
          <cell r="C221" t="str">
            <v>Middle Fork American/R3</v>
          </cell>
          <cell r="D221" t="str">
            <v>F</v>
          </cell>
          <cell r="E221">
            <v>17.127185757575756</v>
          </cell>
          <cell r="F221">
            <v>17.164685757575757</v>
          </cell>
          <cell r="G221" t="str">
            <v>LGR</v>
          </cell>
          <cell r="J221">
            <v>198</v>
          </cell>
          <cell r="K221" t="str">
            <v>QSS MF-3</v>
          </cell>
          <cell r="M221">
            <v>1</v>
          </cell>
          <cell r="N221">
            <v>102</v>
          </cell>
          <cell r="O221">
            <v>1</v>
          </cell>
        </row>
        <row r="222">
          <cell r="A222" t="str">
            <v>GROUND</v>
          </cell>
          <cell r="B222">
            <v>215</v>
          </cell>
          <cell r="C222" t="str">
            <v>Middle Fork American/R3</v>
          </cell>
          <cell r="D222" t="str">
            <v>F</v>
          </cell>
          <cell r="E222">
            <v>17.164685757575757</v>
          </cell>
          <cell r="F222">
            <v>17.226049393939395</v>
          </cell>
          <cell r="G222" t="str">
            <v>MCP</v>
          </cell>
          <cell r="J222">
            <v>324</v>
          </cell>
          <cell r="K222" t="str">
            <v>QSS MF-3</v>
          </cell>
          <cell r="M222">
            <v>1</v>
          </cell>
          <cell r="N222">
            <v>75</v>
          </cell>
          <cell r="O222">
            <v>2.6</v>
          </cell>
        </row>
        <row r="223">
          <cell r="A223" t="str">
            <v>GROUND</v>
          </cell>
          <cell r="B223">
            <v>216</v>
          </cell>
          <cell r="C223" t="str">
            <v>Middle Fork American/R3</v>
          </cell>
          <cell r="D223" t="str">
            <v>F</v>
          </cell>
          <cell r="E223">
            <v>17.226049393939395</v>
          </cell>
          <cell r="F223">
            <v>17.24612515151515</v>
          </cell>
          <cell r="G223" t="str">
            <v>HGR</v>
          </cell>
          <cell r="J223">
            <v>106</v>
          </cell>
          <cell r="K223" t="str">
            <v>QSS MF-3</v>
          </cell>
          <cell r="M223">
            <v>1</v>
          </cell>
          <cell r="N223">
            <v>66</v>
          </cell>
          <cell r="O223">
            <v>1.1</v>
          </cell>
        </row>
        <row r="224">
          <cell r="A224" t="str">
            <v>GROUND</v>
          </cell>
          <cell r="B224">
            <v>217</v>
          </cell>
          <cell r="C224" t="str">
            <v>Middle Fork American/R3</v>
          </cell>
          <cell r="D224" t="str">
            <v>F</v>
          </cell>
          <cell r="E224">
            <v>17.24612515151515</v>
          </cell>
          <cell r="F224">
            <v>17.38154181818182</v>
          </cell>
          <cell r="G224" t="str">
            <v>MCP</v>
          </cell>
          <cell r="J224">
            <v>715</v>
          </cell>
          <cell r="K224" t="str">
            <v>QSS MF-3</v>
          </cell>
          <cell r="M224">
            <v>1</v>
          </cell>
          <cell r="N224">
            <v>82</v>
          </cell>
          <cell r="O224">
            <v>11</v>
          </cell>
        </row>
        <row r="225">
          <cell r="A225" t="str">
            <v>GROUND</v>
          </cell>
          <cell r="B225">
            <v>218</v>
          </cell>
          <cell r="C225" t="str">
            <v>Middle Fork American/R3</v>
          </cell>
          <cell r="D225" t="str">
            <v>F</v>
          </cell>
          <cell r="E225">
            <v>17.38154181818182</v>
          </cell>
          <cell r="F225">
            <v>17.521314545454548</v>
          </cell>
          <cell r="G225" t="str">
            <v>LGR</v>
          </cell>
          <cell r="J225">
            <v>738</v>
          </cell>
          <cell r="K225" t="str">
            <v>QSS MF-3</v>
          </cell>
          <cell r="M225">
            <v>1</v>
          </cell>
          <cell r="N225">
            <v>64</v>
          </cell>
          <cell r="O225">
            <v>1.2</v>
          </cell>
        </row>
        <row r="226">
          <cell r="A226" t="str">
            <v>VIDEO</v>
          </cell>
          <cell r="B226">
            <v>219</v>
          </cell>
          <cell r="C226" t="str">
            <v>Middle Fork American/R3</v>
          </cell>
          <cell r="D226" t="str">
            <v>F</v>
          </cell>
          <cell r="E226">
            <v>17.521314545454548</v>
          </cell>
          <cell r="F226">
            <v>17.61799714408029</v>
          </cell>
          <cell r="G226" t="str">
            <v>LGR</v>
          </cell>
          <cell r="J226">
            <v>512.50002395056</v>
          </cell>
          <cell r="M226">
            <v>0.9960665305123355</v>
          </cell>
        </row>
        <row r="227">
          <cell r="A227" t="str">
            <v>VIDEO</v>
          </cell>
          <cell r="B227">
            <v>220</v>
          </cell>
          <cell r="C227" t="str">
            <v>Middle Fork American/R3</v>
          </cell>
          <cell r="D227" t="str">
            <v>F</v>
          </cell>
          <cell r="E227">
            <v>17.61799714408029</v>
          </cell>
          <cell r="F227">
            <v>17.793030390180313</v>
          </cell>
          <cell r="G227" t="str">
            <v>RUN</v>
          </cell>
          <cell r="J227">
            <v>927.8251111728</v>
          </cell>
          <cell r="M227">
            <v>0.9960665305123355</v>
          </cell>
        </row>
        <row r="228">
          <cell r="A228" t="str">
            <v>VIDEO</v>
          </cell>
          <cell r="B228">
            <v>220.1</v>
          </cell>
          <cell r="C228" t="str">
            <v>Middle Fork American/R3</v>
          </cell>
          <cell r="D228" t="str">
            <v>F</v>
          </cell>
          <cell r="H228" t="str">
            <v>RUN</v>
          </cell>
          <cell r="I228" t="str">
            <v>BWP</v>
          </cell>
          <cell r="J228">
            <v>938.52125302308</v>
          </cell>
          <cell r="M228">
            <v>0.9960665305123355</v>
          </cell>
        </row>
        <row r="229">
          <cell r="A229" t="str">
            <v>VIDEO</v>
          </cell>
          <cell r="B229">
            <v>221</v>
          </cell>
          <cell r="C229" t="str">
            <v>Middle Fork American/R3</v>
          </cell>
          <cell r="D229" t="str">
            <v>F</v>
          </cell>
          <cell r="E229">
            <v>17.793030390180313</v>
          </cell>
          <cell r="F229">
            <v>17.856273450416786</v>
          </cell>
          <cell r="G229" t="str">
            <v>LGR</v>
          </cell>
          <cell r="J229">
            <v>335.24202231434</v>
          </cell>
          <cell r="M229">
            <v>0.9960665305123355</v>
          </cell>
        </row>
        <row r="230">
          <cell r="A230" t="str">
            <v>VIDEO</v>
          </cell>
          <cell r="B230">
            <v>222</v>
          </cell>
          <cell r="C230" t="str">
            <v>Middle Fork American/R3</v>
          </cell>
          <cell r="D230" t="str">
            <v>F</v>
          </cell>
          <cell r="E230">
            <v>17.856273450416786</v>
          </cell>
          <cell r="F230">
            <v>17.907735646428222</v>
          </cell>
          <cell r="G230" t="str">
            <v>RUN</v>
          </cell>
          <cell r="J230">
            <v>272.79341953254</v>
          </cell>
          <cell r="M230">
            <v>0.9960665305123355</v>
          </cell>
        </row>
        <row r="231">
          <cell r="A231" t="str">
            <v>VIDEO</v>
          </cell>
          <cell r="B231">
            <v>223</v>
          </cell>
          <cell r="C231" t="str">
            <v>Middle Fork American/R3</v>
          </cell>
          <cell r="D231" t="str">
            <v>F</v>
          </cell>
          <cell r="E231">
            <v>17.907735646428222</v>
          </cell>
          <cell r="F231">
            <v>18.014181610424775</v>
          </cell>
          <cell r="G231" t="str">
            <v>LGR</v>
          </cell>
          <cell r="J231">
            <v>564.25416644881</v>
          </cell>
          <cell r="M231">
            <v>0.9960665305123355</v>
          </cell>
        </row>
        <row r="232">
          <cell r="A232" t="str">
            <v>VIDEO</v>
          </cell>
          <cell r="B232">
            <v>224</v>
          </cell>
          <cell r="C232" t="str">
            <v>Middle Fork American/R3</v>
          </cell>
          <cell r="D232" t="str">
            <v>F</v>
          </cell>
          <cell r="E232">
            <v>18.014181610424775</v>
          </cell>
          <cell r="F232">
            <v>18.06714406790776</v>
          </cell>
          <cell r="G232" t="str">
            <v>LSP</v>
          </cell>
          <cell r="J232">
            <v>280.74608165614</v>
          </cell>
          <cell r="M232">
            <v>0.9960665305123355</v>
          </cell>
        </row>
        <row r="233">
          <cell r="A233" t="str">
            <v>VIDEO</v>
          </cell>
          <cell r="B233">
            <v>225</v>
          </cell>
          <cell r="C233" t="str">
            <v>Middle Fork American/R3</v>
          </cell>
          <cell r="D233" t="str">
            <v>F</v>
          </cell>
          <cell r="E233">
            <v>18.06714406790776</v>
          </cell>
          <cell r="F233">
            <v>18.39693638163248</v>
          </cell>
          <cell r="G233" t="str">
            <v>MCP</v>
          </cell>
          <cell r="J233">
            <v>1748.17982848081</v>
          </cell>
          <cell r="M233">
            <v>0.9960665305123355</v>
          </cell>
        </row>
        <row r="234">
          <cell r="A234" t="str">
            <v>VIDEO</v>
          </cell>
          <cell r="B234">
            <v>226</v>
          </cell>
          <cell r="C234" t="str">
            <v>Middle Fork American/R3</v>
          </cell>
          <cell r="D234" t="str">
            <v>F</v>
          </cell>
          <cell r="E234">
            <v>18.39693638163248</v>
          </cell>
          <cell r="F234">
            <v>18.48710693081302</v>
          </cell>
          <cell r="G234" t="str">
            <v>RUN</v>
          </cell>
          <cell r="J234">
            <v>477.98062186507</v>
          </cell>
          <cell r="M234">
            <v>0.9960665305123355</v>
          </cell>
        </row>
        <row r="235">
          <cell r="A235" t="str">
            <v>VIDEO</v>
          </cell>
          <cell r="B235">
            <v>227</v>
          </cell>
          <cell r="C235" t="str">
            <v>Middle Fork American/R3</v>
          </cell>
          <cell r="D235" t="str">
            <v>F</v>
          </cell>
          <cell r="E235">
            <v>18.48710693081302</v>
          </cell>
          <cell r="F235">
            <v>18.576134612514508</v>
          </cell>
          <cell r="G235" t="str">
            <v>SRN</v>
          </cell>
          <cell r="J235">
            <v>471.92245194915</v>
          </cell>
          <cell r="K235" t="str">
            <v>IF MF-2</v>
          </cell>
          <cell r="M235">
            <v>0.9960665305123355</v>
          </cell>
        </row>
        <row r="236">
          <cell r="A236" t="str">
            <v>VIDEO</v>
          </cell>
          <cell r="B236">
            <v>228</v>
          </cell>
          <cell r="C236" t="str">
            <v>Middle Fork American/R3</v>
          </cell>
          <cell r="D236" t="str">
            <v>F</v>
          </cell>
          <cell r="E236">
            <v>18.576134612514508</v>
          </cell>
          <cell r="F236">
            <v>18.65539984473652</v>
          </cell>
          <cell r="G236" t="str">
            <v>HGR</v>
          </cell>
          <cell r="J236">
            <v>420.17316445414</v>
          </cell>
          <cell r="K236" t="str">
            <v>IF MF-2</v>
          </cell>
          <cell r="M236">
            <v>0.9960665305123355</v>
          </cell>
        </row>
        <row r="237">
          <cell r="A237" t="str">
            <v>VIDEO</v>
          </cell>
          <cell r="B237">
            <v>229</v>
          </cell>
          <cell r="C237" t="str">
            <v>Middle Fork American/R3</v>
          </cell>
          <cell r="D237" t="str">
            <v>F</v>
          </cell>
          <cell r="E237">
            <v>18.65539984473652</v>
          </cell>
          <cell r="F237">
            <v>18.704102901173943</v>
          </cell>
          <cell r="G237" t="str">
            <v>RUN</v>
          </cell>
          <cell r="I237" t="str">
            <v>SCP</v>
          </cell>
          <cell r="J237">
            <v>258.16763249471</v>
          </cell>
          <cell r="K237" t="str">
            <v>IF MF-2</v>
          </cell>
          <cell r="M237">
            <v>0.9960665305123355</v>
          </cell>
        </row>
        <row r="238">
          <cell r="A238" t="str">
            <v>VIDEO</v>
          </cell>
          <cell r="B238">
            <v>230</v>
          </cell>
          <cell r="C238" t="str">
            <v>Middle Fork American/R3</v>
          </cell>
          <cell r="D238" t="str">
            <v>F</v>
          </cell>
          <cell r="E238">
            <v>18.704102901173943</v>
          </cell>
          <cell r="F238">
            <v>18.808594498370883</v>
          </cell>
          <cell r="G238" t="str">
            <v>LSP</v>
          </cell>
          <cell r="J238">
            <v>553.89435976337</v>
          </cell>
          <cell r="K238" t="str">
            <v>IF MF-2</v>
          </cell>
          <cell r="M238">
            <v>0.9960665305123355</v>
          </cell>
        </row>
        <row r="239">
          <cell r="A239" t="str">
            <v>VIDEO</v>
          </cell>
          <cell r="B239">
            <v>231</v>
          </cell>
          <cell r="C239" t="str">
            <v>Middle Fork American/R3</v>
          </cell>
          <cell r="D239" t="str">
            <v>F</v>
          </cell>
          <cell r="E239">
            <v>18.808594498370883</v>
          </cell>
          <cell r="F239">
            <v>18.860351119009124</v>
          </cell>
          <cell r="G239" t="str">
            <v>RUN</v>
          </cell>
          <cell r="I239" t="str">
            <v>BWP</v>
          </cell>
          <cell r="J239">
            <v>274.35412053184</v>
          </cell>
          <cell r="K239" t="str">
            <v>IF MF-2</v>
          </cell>
          <cell r="M239">
            <v>0.9960665305123355</v>
          </cell>
        </row>
        <row r="240">
          <cell r="A240" t="str">
            <v>VIDEO</v>
          </cell>
          <cell r="B240">
            <v>232</v>
          </cell>
          <cell r="C240" t="str">
            <v>Middle Fork American/R3</v>
          </cell>
          <cell r="D240" t="str">
            <v>F</v>
          </cell>
          <cell r="E240">
            <v>18.860351119009124</v>
          </cell>
          <cell r="F240">
            <v>18.879489600619163</v>
          </cell>
          <cell r="G240" t="str">
            <v>HGR</v>
          </cell>
          <cell r="J240">
            <v>101.45023430214</v>
          </cell>
          <cell r="K240" t="str">
            <v>IF MF-2</v>
          </cell>
          <cell r="M240">
            <v>0.9960665305123355</v>
          </cell>
        </row>
        <row r="241">
          <cell r="A241" t="str">
            <v>VIDEO</v>
          </cell>
          <cell r="B241">
            <v>233</v>
          </cell>
          <cell r="C241" t="str">
            <v>Middle Fork American/R3</v>
          </cell>
          <cell r="D241" t="str">
            <v>F</v>
          </cell>
          <cell r="E241">
            <v>18.879489600619163</v>
          </cell>
          <cell r="F241">
            <v>18.930881842815655</v>
          </cell>
          <cell r="G241" t="str">
            <v>RUN</v>
          </cell>
          <cell r="J241">
            <v>272.42260480122</v>
          </cell>
          <cell r="K241" t="str">
            <v>IF MF-2</v>
          </cell>
          <cell r="M241">
            <v>0.9960665305123355</v>
          </cell>
        </row>
        <row r="242">
          <cell r="A242" t="str">
            <v>VIDEO</v>
          </cell>
          <cell r="B242">
            <v>234</v>
          </cell>
          <cell r="C242" t="str">
            <v>Middle Fork American/R3</v>
          </cell>
          <cell r="D242" t="str">
            <v>F</v>
          </cell>
          <cell r="E242">
            <v>18.930881842815655</v>
          </cell>
          <cell r="F242">
            <v>18.955531057081867</v>
          </cell>
          <cell r="G242" t="str">
            <v>LSP</v>
          </cell>
          <cell r="J242">
            <v>130.66180555093</v>
          </cell>
          <cell r="K242" t="str">
            <v>IF MF-2</v>
          </cell>
          <cell r="M242">
            <v>0.9960665305123355</v>
          </cell>
        </row>
        <row r="243">
          <cell r="A243" t="str">
            <v>VIDEO</v>
          </cell>
          <cell r="B243">
            <v>235</v>
          </cell>
          <cell r="C243" t="str">
            <v>Middle Fork American/R3</v>
          </cell>
          <cell r="D243" t="str">
            <v>F</v>
          </cell>
          <cell r="E243">
            <v>18.955531057081867</v>
          </cell>
          <cell r="F243">
            <v>18.977562846111198</v>
          </cell>
          <cell r="G243" t="str">
            <v>LGR</v>
          </cell>
          <cell r="J243">
            <v>116.78722506119</v>
          </cell>
          <cell r="K243" t="str">
            <v>IF MF-2</v>
          </cell>
          <cell r="M243">
            <v>0.9960665305123355</v>
          </cell>
        </row>
        <row r="244">
          <cell r="A244" t="str">
            <v>VIDEO</v>
          </cell>
          <cell r="B244">
            <v>236</v>
          </cell>
          <cell r="C244" t="str">
            <v>Middle Fork American/R3</v>
          </cell>
          <cell r="D244" t="str">
            <v>F</v>
          </cell>
          <cell r="E244">
            <v>18.977562846111198</v>
          </cell>
          <cell r="F244">
            <v>19.065015116828597</v>
          </cell>
          <cell r="G244" t="str">
            <v>RUN</v>
          </cell>
          <cell r="J244">
            <v>463.5714334768</v>
          </cell>
          <cell r="K244" t="str">
            <v>IF MF-2</v>
          </cell>
          <cell r="M244">
            <v>0.9960665305123355</v>
          </cell>
        </row>
        <row r="245">
          <cell r="A245" t="str">
            <v>VIDEO</v>
          </cell>
          <cell r="B245">
            <v>237</v>
          </cell>
          <cell r="C245" t="str">
            <v>Middle Fork American/R3</v>
          </cell>
          <cell r="D245" t="str">
            <v>F</v>
          </cell>
          <cell r="E245">
            <v>19.065015116828597</v>
          </cell>
          <cell r="F245">
            <v>19.127189417114494</v>
          </cell>
          <cell r="G245" t="str">
            <v>HGR</v>
          </cell>
          <cell r="I245" t="str">
            <v>BWP</v>
          </cell>
          <cell r="J245">
            <v>329.57668534519</v>
          </cell>
          <cell r="K245" t="str">
            <v>IF MF-2</v>
          </cell>
          <cell r="M245">
            <v>0.9960665305123355</v>
          </cell>
        </row>
        <row r="246">
          <cell r="A246" t="str">
            <v>VIDEO</v>
          </cell>
          <cell r="B246">
            <v>238</v>
          </cell>
          <cell r="C246" t="str">
            <v>Middle Fork American/R3</v>
          </cell>
          <cell r="D246" t="str">
            <v>F</v>
          </cell>
          <cell r="E246">
            <v>19.127189417114494</v>
          </cell>
          <cell r="F246">
            <v>19.204492256853804</v>
          </cell>
          <cell r="G246" t="str">
            <v>RUN</v>
          </cell>
          <cell r="J246">
            <v>409.7708148206</v>
          </cell>
          <cell r="K246" t="str">
            <v>IF MF-2</v>
          </cell>
          <cell r="M246">
            <v>0.9960665305123355</v>
          </cell>
        </row>
        <row r="247">
          <cell r="A247" t="str">
            <v>VIDEO</v>
          </cell>
          <cell r="B247">
            <v>239</v>
          </cell>
          <cell r="C247" t="str">
            <v>Middle Fork American/R3</v>
          </cell>
          <cell r="D247" t="str">
            <v>F</v>
          </cell>
          <cell r="E247">
            <v>19.204492256853804</v>
          </cell>
          <cell r="F247">
            <v>19.269589782578016</v>
          </cell>
          <cell r="G247" t="str">
            <v>LSP</v>
          </cell>
          <cell r="J247">
            <v>345.07226705735</v>
          </cell>
          <cell r="K247" t="str">
            <v>IF MF-2</v>
          </cell>
          <cell r="M247">
            <v>0.9960665305123355</v>
          </cell>
        </row>
        <row r="248">
          <cell r="A248" t="str">
            <v>VIDEO</v>
          </cell>
          <cell r="B248">
            <v>240</v>
          </cell>
          <cell r="C248" t="str">
            <v>Middle Fork American/R3</v>
          </cell>
          <cell r="D248" t="str">
            <v>F</v>
          </cell>
          <cell r="E248">
            <v>19.269589782578016</v>
          </cell>
          <cell r="F248">
            <v>19.309641445656844</v>
          </cell>
          <cell r="G248" t="str">
            <v>RUN</v>
          </cell>
          <cell r="J248">
            <v>212.30788765428</v>
          </cell>
          <cell r="K248" t="str">
            <v>IF MF-2</v>
          </cell>
          <cell r="M248">
            <v>0.9960665305123355</v>
          </cell>
        </row>
        <row r="249">
          <cell r="A249" t="str">
            <v>VIDEO</v>
          </cell>
          <cell r="B249">
            <v>241</v>
          </cell>
          <cell r="C249" t="str">
            <v>Middle Fork American/R3</v>
          </cell>
          <cell r="D249" t="str">
            <v>F</v>
          </cell>
          <cell r="E249">
            <v>19.309641445656844</v>
          </cell>
          <cell r="F249">
            <v>19.364525201456686</v>
          </cell>
          <cell r="G249" t="str">
            <v>HGR</v>
          </cell>
          <cell r="I249" t="str">
            <v>SCBWP</v>
          </cell>
          <cell r="J249">
            <v>290.93059725049</v>
          </cell>
          <cell r="K249" t="str">
            <v>IF MF-2</v>
          </cell>
          <cell r="M249">
            <v>0.9960665305123355</v>
          </cell>
        </row>
        <row r="250">
          <cell r="A250" t="str">
            <v>VIDEO</v>
          </cell>
          <cell r="B250">
            <v>242</v>
          </cell>
          <cell r="C250" t="str">
            <v>Middle Fork American/R3</v>
          </cell>
          <cell r="D250" t="str">
            <v>F</v>
          </cell>
          <cell r="E250">
            <v>19.364525201456686</v>
          </cell>
          <cell r="F250">
            <v>19.402586786147086</v>
          </cell>
          <cell r="G250" t="str">
            <v>GLD</v>
          </cell>
          <cell r="J250">
            <v>201.75877916703</v>
          </cell>
          <cell r="K250" t="str">
            <v>IF MF-2</v>
          </cell>
          <cell r="M250">
            <v>0.9960665305123355</v>
          </cell>
        </row>
        <row r="251">
          <cell r="A251" t="str">
            <v>VIDEO</v>
          </cell>
          <cell r="B251">
            <v>243</v>
          </cell>
          <cell r="C251" t="str">
            <v>Middle Fork American/R3</v>
          </cell>
          <cell r="D251" t="str">
            <v>F</v>
          </cell>
          <cell r="E251">
            <v>19.402586786147086</v>
          </cell>
          <cell r="F251">
            <v>19.808097662229777</v>
          </cell>
          <cell r="G251" t="str">
            <v>MCP</v>
          </cell>
          <cell r="J251">
            <v>2149.55262538067</v>
          </cell>
          <cell r="K251" t="str">
            <v>IF MF-2</v>
          </cell>
          <cell r="M251">
            <v>0.9960665305123355</v>
          </cell>
        </row>
        <row r="252">
          <cell r="A252" t="str">
            <v>VIDEO</v>
          </cell>
          <cell r="B252">
            <v>244</v>
          </cell>
          <cell r="C252" t="str">
            <v>Middle Fork American/R3</v>
          </cell>
          <cell r="D252" t="str">
            <v>F</v>
          </cell>
          <cell r="E252">
            <v>19.808097662229777</v>
          </cell>
          <cell r="F252">
            <v>19.830262793490714</v>
          </cell>
          <cell r="G252" t="str">
            <v>LGR</v>
          </cell>
          <cell r="J252">
            <v>117.49405232756</v>
          </cell>
          <cell r="M252">
            <v>0.9960665305123355</v>
          </cell>
        </row>
        <row r="253">
          <cell r="A253" t="str">
            <v>VIDEO</v>
          </cell>
          <cell r="B253">
            <v>245</v>
          </cell>
          <cell r="C253" t="str">
            <v>Middle Fork American/R3</v>
          </cell>
          <cell r="D253" t="str">
            <v>F</v>
          </cell>
          <cell r="E253">
            <v>19.830262793490714</v>
          </cell>
          <cell r="F253">
            <v>19.849317267757115</v>
          </cell>
          <cell r="G253" t="str">
            <v>RUN</v>
          </cell>
          <cell r="J253">
            <v>101.00492391292</v>
          </cell>
          <cell r="M253">
            <v>0.9960665305123355</v>
          </cell>
        </row>
        <row r="254">
          <cell r="A254" t="str">
            <v>VIDEO</v>
          </cell>
          <cell r="B254">
            <v>246</v>
          </cell>
          <cell r="C254" t="str">
            <v>Middle Fork American/R3</v>
          </cell>
          <cell r="D254" t="str">
            <v>F</v>
          </cell>
          <cell r="E254">
            <v>19.849317267757115</v>
          </cell>
          <cell r="F254">
            <v>19.893651895535267</v>
          </cell>
          <cell r="G254" t="str">
            <v>MCP</v>
          </cell>
          <cell r="J254">
            <v>235.01124422707</v>
          </cell>
          <cell r="M254">
            <v>0.9960665305123355</v>
          </cell>
        </row>
        <row r="255">
          <cell r="A255" t="str">
            <v>VIDEO</v>
          </cell>
          <cell r="B255">
            <v>247</v>
          </cell>
          <cell r="C255" t="str">
            <v>Middle Fork American/R3</v>
          </cell>
          <cell r="D255" t="str">
            <v>F</v>
          </cell>
          <cell r="E255">
            <v>19.893651895535267</v>
          </cell>
          <cell r="F255">
            <v>19.95034063352713</v>
          </cell>
          <cell r="G255" t="str">
            <v>SRN</v>
          </cell>
          <cell r="J255">
            <v>300.49853842904</v>
          </cell>
          <cell r="M255">
            <v>0.9960665305123355</v>
          </cell>
        </row>
        <row r="256">
          <cell r="A256" t="str">
            <v>VIDEO</v>
          </cell>
          <cell r="B256">
            <v>248</v>
          </cell>
          <cell r="C256" t="str">
            <v>Middle Fork American/R3</v>
          </cell>
          <cell r="D256" t="str">
            <v>F</v>
          </cell>
          <cell r="E256">
            <v>19.95034063352713</v>
          </cell>
          <cell r="F256">
            <v>19.982684013582876</v>
          </cell>
          <cell r="G256" t="str">
            <v>LGR</v>
          </cell>
          <cell r="J256">
            <v>171.4474299287</v>
          </cell>
          <cell r="M256">
            <v>0.9960665305123355</v>
          </cell>
        </row>
        <row r="257">
          <cell r="A257" t="str">
            <v>VIDEO</v>
          </cell>
          <cell r="B257">
            <v>249</v>
          </cell>
          <cell r="C257" t="str">
            <v>Middle Fork American/R3</v>
          </cell>
          <cell r="D257" t="str">
            <v>F</v>
          </cell>
          <cell r="E257">
            <v>19.982684013582876</v>
          </cell>
          <cell r="F257">
            <v>20.047685828009797</v>
          </cell>
          <cell r="G257" t="str">
            <v>MCP</v>
          </cell>
          <cell r="J257">
            <v>344.56491575679</v>
          </cell>
          <cell r="M257">
            <v>0.9960665305123355</v>
          </cell>
        </row>
        <row r="258">
          <cell r="A258" t="str">
            <v>VIDEO</v>
          </cell>
          <cell r="B258">
            <v>250</v>
          </cell>
          <cell r="C258" t="str">
            <v>Middle Fork American/R3</v>
          </cell>
          <cell r="D258" t="str">
            <v>F</v>
          </cell>
          <cell r="E258">
            <v>20.047685828009797</v>
          </cell>
          <cell r="F258">
            <v>20.110235265771614</v>
          </cell>
          <cell r="G258" t="str">
            <v>RUN</v>
          </cell>
          <cell r="J258">
            <v>331.56523311001</v>
          </cell>
          <cell r="M258">
            <v>0.9960665305123355</v>
          </cell>
        </row>
        <row r="259">
          <cell r="A259" t="str">
            <v>VIDEO</v>
          </cell>
          <cell r="B259">
            <v>251</v>
          </cell>
          <cell r="C259" t="str">
            <v>Middle Fork American/R3</v>
          </cell>
          <cell r="D259" t="str">
            <v>F</v>
          </cell>
          <cell r="E259">
            <v>20.110235265771614</v>
          </cell>
          <cell r="F259">
            <v>20.134832369312583</v>
          </cell>
          <cell r="G259" t="str">
            <v>HGR</v>
          </cell>
          <cell r="J259">
            <v>130.38557437476</v>
          </cell>
          <cell r="M259">
            <v>0.9960665305123355</v>
          </cell>
        </row>
        <row r="260">
          <cell r="A260" t="str">
            <v>VIDEO</v>
          </cell>
          <cell r="B260">
            <v>252</v>
          </cell>
          <cell r="C260" t="str">
            <v>Middle Fork American/R3</v>
          </cell>
          <cell r="D260" t="str">
            <v>F</v>
          </cell>
          <cell r="E260">
            <v>20.134832369312583</v>
          </cell>
          <cell r="F260">
            <v>20.236805982106684</v>
          </cell>
          <cell r="G260" t="str">
            <v>RUN</v>
          </cell>
          <cell r="J260">
            <v>540.54690029181</v>
          </cell>
          <cell r="M260">
            <v>0.9960665305123355</v>
          </cell>
        </row>
        <row r="261">
          <cell r="A261" t="str">
            <v>VIDEO</v>
          </cell>
          <cell r="B261">
            <v>253</v>
          </cell>
          <cell r="C261" t="str">
            <v>Middle Fork American/R3</v>
          </cell>
          <cell r="D261" t="str">
            <v>F</v>
          </cell>
          <cell r="E261">
            <v>20.236805982106684</v>
          </cell>
          <cell r="F261">
            <v>20.275581308737603</v>
          </cell>
          <cell r="G261" t="str">
            <v>CAS</v>
          </cell>
          <cell r="J261">
            <v>205.54221865677</v>
          </cell>
          <cell r="M261">
            <v>0.9960665305123355</v>
          </cell>
        </row>
        <row r="262">
          <cell r="A262" t="str">
            <v>VIDEO</v>
          </cell>
          <cell r="B262">
            <v>254</v>
          </cell>
          <cell r="C262" t="str">
            <v>Middle Fork American/R3</v>
          </cell>
          <cell r="D262" t="str">
            <v>F</v>
          </cell>
          <cell r="E262">
            <v>20.275581308737603</v>
          </cell>
          <cell r="F262">
            <v>20.441405594029945</v>
          </cell>
          <cell r="G262" t="str">
            <v>LSP</v>
          </cell>
          <cell r="I262" t="str">
            <v>SC </v>
          </cell>
          <cell r="J262">
            <v>879.00978451029</v>
          </cell>
          <cell r="M262">
            <v>0.9960665305123355</v>
          </cell>
        </row>
        <row r="263">
          <cell r="A263" t="str">
            <v>VIDEO</v>
          </cell>
          <cell r="B263">
            <v>255</v>
          </cell>
          <cell r="C263" t="str">
            <v>Middle Fork American/R3</v>
          </cell>
          <cell r="D263" t="str">
            <v>F</v>
          </cell>
          <cell r="E263">
            <v>20.441405594029945</v>
          </cell>
          <cell r="F263">
            <v>20.47653189617284</v>
          </cell>
          <cell r="G263" t="str">
            <v>HGR</v>
          </cell>
          <cell r="J263">
            <v>186.19928451876</v>
          </cell>
          <cell r="M263">
            <v>0.9960665305123355</v>
          </cell>
        </row>
        <row r="264">
          <cell r="A264" t="str">
            <v>VIDEO</v>
          </cell>
          <cell r="B264">
            <v>256</v>
          </cell>
          <cell r="C264" t="str">
            <v>Middle Fork American/R3</v>
          </cell>
          <cell r="D264" t="str">
            <v>F</v>
          </cell>
          <cell r="E264">
            <v>20.47653189617284</v>
          </cell>
          <cell r="F264">
            <v>20.52234966402475</v>
          </cell>
          <cell r="G264" t="str">
            <v>RUN</v>
          </cell>
          <cell r="J264">
            <v>242.87314837658</v>
          </cell>
          <cell r="M264">
            <v>0.9960665305123355</v>
          </cell>
        </row>
        <row r="265">
          <cell r="A265" t="str">
            <v>VIDEO</v>
          </cell>
          <cell r="B265">
            <v>257</v>
          </cell>
          <cell r="C265" t="str">
            <v>Middle Fork American/R3</v>
          </cell>
          <cell r="D265" t="str">
            <v>F</v>
          </cell>
          <cell r="E265">
            <v>20.52234966402475</v>
          </cell>
          <cell r="F265">
            <v>20.61625495188046</v>
          </cell>
          <cell r="G265" t="str">
            <v>SRN</v>
          </cell>
          <cell r="J265">
            <v>497.77791411496</v>
          </cell>
          <cell r="M265">
            <v>0.9960665305123355</v>
          </cell>
        </row>
        <row r="266">
          <cell r="A266" t="str">
            <v>VIDEO</v>
          </cell>
          <cell r="B266">
            <v>258</v>
          </cell>
          <cell r="C266" t="str">
            <v>Middle Fork American/R3</v>
          </cell>
          <cell r="D266" t="str">
            <v>F</v>
          </cell>
          <cell r="E266">
            <v>20.61625495188046</v>
          </cell>
          <cell r="F266">
            <v>20.66205634039514</v>
          </cell>
          <cell r="G266" t="str">
            <v>LGR</v>
          </cell>
          <cell r="J266">
            <v>242.7863239548</v>
          </cell>
          <cell r="M266">
            <v>0.9960665305123355</v>
          </cell>
        </row>
        <row r="267">
          <cell r="A267" t="str">
            <v>VIDEO</v>
          </cell>
          <cell r="B267">
            <v>259</v>
          </cell>
          <cell r="C267" t="str">
            <v>Middle Fork American/R3</v>
          </cell>
          <cell r="D267" t="str">
            <v>F</v>
          </cell>
          <cell r="E267">
            <v>20.66205634039514</v>
          </cell>
          <cell r="F267">
            <v>20.85814018385331</v>
          </cell>
          <cell r="G267" t="str">
            <v>MCP</v>
          </cell>
          <cell r="J267">
            <v>1039.411185643</v>
          </cell>
          <cell r="M267">
            <v>0.9960665305123355</v>
          </cell>
        </row>
        <row r="268">
          <cell r="A268" t="str">
            <v>VIDEO</v>
          </cell>
          <cell r="B268">
            <v>260</v>
          </cell>
          <cell r="C268" t="str">
            <v>Middle Fork American/R3</v>
          </cell>
          <cell r="D268" t="str">
            <v>F</v>
          </cell>
          <cell r="E268">
            <v>20.85814018385331</v>
          </cell>
          <cell r="F268">
            <v>20.874073093238028</v>
          </cell>
          <cell r="G268" t="str">
            <v>RUN</v>
          </cell>
          <cell r="J268">
            <v>84.45797441667</v>
          </cell>
          <cell r="M268">
            <v>0.9960665305123355</v>
          </cell>
        </row>
        <row r="269">
          <cell r="A269" t="str">
            <v>VIDEO</v>
          </cell>
          <cell r="B269">
            <v>261</v>
          </cell>
          <cell r="C269" t="str">
            <v>Middle Fork American/R3</v>
          </cell>
          <cell r="D269" t="str">
            <v>F</v>
          </cell>
          <cell r="E269">
            <v>20.874073093238028</v>
          </cell>
          <cell r="F269">
            <v>20.917371699737814</v>
          </cell>
          <cell r="G269" t="str">
            <v>CAS</v>
          </cell>
          <cell r="J269">
            <v>229.51945007256</v>
          </cell>
          <cell r="M269">
            <v>0.9960665305123355</v>
          </cell>
        </row>
        <row r="270">
          <cell r="A270" t="str">
            <v>VIDEO</v>
          </cell>
          <cell r="B270">
            <v>262</v>
          </cell>
          <cell r="C270" t="str">
            <v>Middle Fork American/R3</v>
          </cell>
          <cell r="D270" t="str">
            <v>F</v>
          </cell>
          <cell r="E270">
            <v>20.917371699737814</v>
          </cell>
          <cell r="F270">
            <v>21.190184835075115</v>
          </cell>
          <cell r="G270" t="str">
            <v>MCP</v>
          </cell>
          <cell r="I270" t="str">
            <v>SCP</v>
          </cell>
          <cell r="J270">
            <v>1446.14170886762</v>
          </cell>
          <cell r="K270" t="str">
            <v>AMPH MF-5</v>
          </cell>
          <cell r="L270" t="str">
            <v>Volcano Creek</v>
          </cell>
          <cell r="M270">
            <v>0.9960665305123355</v>
          </cell>
        </row>
        <row r="271">
          <cell r="A271" t="str">
            <v>VIDEO</v>
          </cell>
          <cell r="B271">
            <v>263</v>
          </cell>
          <cell r="C271" t="str">
            <v>Middle Fork American/R3</v>
          </cell>
          <cell r="D271" t="str">
            <v>F</v>
          </cell>
          <cell r="E271">
            <v>21.190184835075115</v>
          </cell>
          <cell r="F271">
            <v>21.22956208589557</v>
          </cell>
          <cell r="G271" t="str">
            <v>HGR</v>
          </cell>
          <cell r="J271">
            <v>208.73292893905</v>
          </cell>
          <cell r="M271">
            <v>0.9960665305123355</v>
          </cell>
        </row>
        <row r="272">
          <cell r="A272" t="str">
            <v>VIDEO</v>
          </cell>
          <cell r="B272">
            <v>264</v>
          </cell>
          <cell r="C272" t="str">
            <v>Middle Fork American/R3</v>
          </cell>
          <cell r="D272" t="str">
            <v>F</v>
          </cell>
          <cell r="E272">
            <v>21.22956208589557</v>
          </cell>
          <cell r="F272">
            <v>21.339773912099897</v>
          </cell>
          <cell r="G272" t="str">
            <v>RUN</v>
          </cell>
          <cell r="J272">
            <v>584.21643989938</v>
          </cell>
          <cell r="M272">
            <v>0.9960665305123355</v>
          </cell>
        </row>
        <row r="273">
          <cell r="A273" t="str">
            <v>VIDEO</v>
          </cell>
          <cell r="B273">
            <v>265</v>
          </cell>
          <cell r="C273" t="str">
            <v>Middle Fork American/R3</v>
          </cell>
          <cell r="D273" t="str">
            <v>F</v>
          </cell>
          <cell r="E273">
            <v>21.339773912099897</v>
          </cell>
          <cell r="F273">
            <v>21.366805772314752</v>
          </cell>
          <cell r="G273" t="str">
            <v>CAS</v>
          </cell>
          <cell r="J273">
            <v>143.29185607814</v>
          </cell>
          <cell r="M273">
            <v>0.9960665305123355</v>
          </cell>
        </row>
        <row r="274">
          <cell r="A274" t="str">
            <v>VIDEO</v>
          </cell>
          <cell r="B274">
            <v>266</v>
          </cell>
          <cell r="C274" t="str">
            <v>Middle Fork American/R3</v>
          </cell>
          <cell r="D274" t="str">
            <v>F</v>
          </cell>
          <cell r="E274">
            <v>21.366805772314752</v>
          </cell>
          <cell r="F274">
            <v>21.480230747416513</v>
          </cell>
          <cell r="G274" t="str">
            <v>MCP</v>
          </cell>
          <cell r="J274">
            <v>601.2488625928</v>
          </cell>
          <cell r="M274">
            <v>0.9960665305123355</v>
          </cell>
        </row>
        <row r="275">
          <cell r="A275" t="str">
            <v>VIDEO</v>
          </cell>
          <cell r="B275">
            <v>267</v>
          </cell>
          <cell r="C275" t="str">
            <v>Middle Fork American/R3</v>
          </cell>
          <cell r="D275" t="str">
            <v>F</v>
          </cell>
          <cell r="E275">
            <v>21.480230747416513</v>
          </cell>
          <cell r="F275">
            <v>21.522311095817418</v>
          </cell>
          <cell r="G275" t="str">
            <v>RUN</v>
          </cell>
          <cell r="J275">
            <v>223.06164573415</v>
          </cell>
          <cell r="M275">
            <v>0.9960665305123355</v>
          </cell>
        </row>
        <row r="276">
          <cell r="A276" t="str">
            <v>VIDEO</v>
          </cell>
          <cell r="B276">
            <v>268</v>
          </cell>
          <cell r="C276" t="str">
            <v>Middle Fork American/R3</v>
          </cell>
          <cell r="D276" t="str">
            <v>F</v>
          </cell>
          <cell r="E276">
            <v>21.522311095817418</v>
          </cell>
          <cell r="F276">
            <v>21.597781190635992</v>
          </cell>
          <cell r="G276" t="str">
            <v>LGR</v>
          </cell>
          <cell r="J276">
            <v>400.05570756112</v>
          </cell>
          <cell r="M276">
            <v>0.9960665305123355</v>
          </cell>
        </row>
        <row r="277">
          <cell r="A277" t="str">
            <v>VIDEO</v>
          </cell>
          <cell r="B277">
            <v>269</v>
          </cell>
          <cell r="C277" t="str">
            <v>Middle Fork American/R3</v>
          </cell>
          <cell r="D277" t="str">
            <v>F</v>
          </cell>
          <cell r="E277">
            <v>21.597781190635992</v>
          </cell>
          <cell r="F277">
            <v>21.67275972710151</v>
          </cell>
          <cell r="G277" t="str">
            <v>RUN</v>
          </cell>
          <cell r="J277">
            <v>397.45003010422</v>
          </cell>
          <cell r="M277">
            <v>0.9960665305123355</v>
          </cell>
        </row>
        <row r="278">
          <cell r="A278" t="str">
            <v>VIDEO</v>
          </cell>
          <cell r="B278">
            <v>270</v>
          </cell>
          <cell r="C278" t="str">
            <v>Middle Fork American/R3</v>
          </cell>
          <cell r="D278" t="str">
            <v>F</v>
          </cell>
          <cell r="E278">
            <v>21.67275972710151</v>
          </cell>
          <cell r="F278">
            <v>21.736520662177785</v>
          </cell>
          <cell r="G278" t="str">
            <v>MCP</v>
          </cell>
          <cell r="J278">
            <v>337.98719953934</v>
          </cell>
          <cell r="M278">
            <v>0.9960665305123355</v>
          </cell>
        </row>
        <row r="279">
          <cell r="A279" t="str">
            <v>VIDEO</v>
          </cell>
          <cell r="B279">
            <v>271</v>
          </cell>
          <cell r="C279" t="str">
            <v>Middle Fork American/R3</v>
          </cell>
          <cell r="D279" t="str">
            <v>F</v>
          </cell>
          <cell r="E279">
            <v>21.736520662177785</v>
          </cell>
          <cell r="F279">
            <v>21.752110964237623</v>
          </cell>
          <cell r="G279" t="str">
            <v>LGR</v>
          </cell>
          <cell r="I279" t="str">
            <v>EGW</v>
          </cell>
          <cell r="J279">
            <v>82.64186412689</v>
          </cell>
          <cell r="M279">
            <v>0.9960665305123355</v>
          </cell>
        </row>
        <row r="280">
          <cell r="A280" t="str">
            <v>VIDEO</v>
          </cell>
          <cell r="B280">
            <v>272</v>
          </cell>
          <cell r="C280" t="str">
            <v>Middle Fork American/R3</v>
          </cell>
          <cell r="D280" t="str">
            <v>F</v>
          </cell>
          <cell r="E280">
            <v>21.752110964237623</v>
          </cell>
          <cell r="F280">
            <v>21.816205486971402</v>
          </cell>
          <cell r="G280" t="str">
            <v>MCP</v>
          </cell>
          <cell r="J280">
            <v>339.75549791869</v>
          </cell>
          <cell r="M280">
            <v>0.9960665305123355</v>
          </cell>
        </row>
        <row r="281">
          <cell r="A281" t="str">
            <v>VIDEO</v>
          </cell>
          <cell r="B281">
            <v>273</v>
          </cell>
          <cell r="C281" t="str">
            <v>Middle Fork American/R3</v>
          </cell>
          <cell r="D281" t="str">
            <v>F</v>
          </cell>
          <cell r="E281">
            <v>21.816205486971402</v>
          </cell>
          <cell r="F281">
            <v>21.870995440932</v>
          </cell>
          <cell r="G281" t="str">
            <v>RUN</v>
          </cell>
          <cell r="J281">
            <v>290.43336770201</v>
          </cell>
          <cell r="M281">
            <v>0.9960665305123355</v>
          </cell>
        </row>
        <row r="282">
          <cell r="A282" t="str">
            <v>VIDEO</v>
          </cell>
          <cell r="B282">
            <v>274</v>
          </cell>
          <cell r="C282" t="str">
            <v>Middle Fork American/R3</v>
          </cell>
          <cell r="D282" t="str">
            <v>F</v>
          </cell>
          <cell r="E282">
            <v>21.870995440932</v>
          </cell>
          <cell r="F282">
            <v>21.963400208485556</v>
          </cell>
          <cell r="G282" t="str">
            <v>CRP</v>
          </cell>
          <cell r="I282" t="str">
            <v>SCP</v>
          </cell>
          <cell r="J282">
            <v>489.82387996897</v>
          </cell>
          <cell r="M282">
            <v>0.9960665305123355</v>
          </cell>
        </row>
        <row r="283">
          <cell r="A283" t="str">
            <v>VIDEO</v>
          </cell>
          <cell r="B283">
            <v>275</v>
          </cell>
          <cell r="C283" t="str">
            <v>Middle Fork American/R3</v>
          </cell>
          <cell r="D283" t="str">
            <v>F</v>
          </cell>
          <cell r="E283">
            <v>21.963400208485556</v>
          </cell>
          <cell r="F283">
            <v>21.988250742889505</v>
          </cell>
          <cell r="G283" t="str">
            <v>LGR</v>
          </cell>
          <cell r="J283">
            <v>131.72897355095</v>
          </cell>
          <cell r="M283">
            <v>0.9960665305123355</v>
          </cell>
        </row>
        <row r="284">
          <cell r="A284" t="str">
            <v>VIDEO</v>
          </cell>
          <cell r="B284">
            <v>276</v>
          </cell>
          <cell r="C284" t="str">
            <v>Middle Fork American/R3</v>
          </cell>
          <cell r="D284" t="str">
            <v>F</v>
          </cell>
          <cell r="E284">
            <v>21.988250742889505</v>
          </cell>
          <cell r="F284">
            <v>22.014739142451173</v>
          </cell>
          <cell r="G284" t="str">
            <v>RUN</v>
          </cell>
          <cell r="J284">
            <v>140.41105227547</v>
          </cell>
          <cell r="M284">
            <v>0.9960665305123355</v>
          </cell>
        </row>
        <row r="285">
          <cell r="A285" t="str">
            <v>VIDEO</v>
          </cell>
          <cell r="B285">
            <v>277</v>
          </cell>
          <cell r="C285" t="str">
            <v>Middle Fork American/R3</v>
          </cell>
          <cell r="D285" t="str">
            <v>F</v>
          </cell>
          <cell r="E285">
            <v>22.014739142451173</v>
          </cell>
          <cell r="F285">
            <v>22.031852443402908</v>
          </cell>
          <cell r="G285" t="str">
            <v>CAS</v>
          </cell>
          <cell r="J285">
            <v>90.71505392184</v>
          </cell>
          <cell r="M285">
            <v>0.9960665305123355</v>
          </cell>
        </row>
        <row r="286">
          <cell r="A286" t="str">
            <v>VIDEO</v>
          </cell>
          <cell r="B286">
            <v>278</v>
          </cell>
          <cell r="C286" t="str">
            <v>Middle Fork American/R3</v>
          </cell>
          <cell r="D286" t="str">
            <v>F</v>
          </cell>
          <cell r="E286">
            <v>22.031852443402908</v>
          </cell>
          <cell r="F286">
            <v>22.105649441398647</v>
          </cell>
          <cell r="G286" t="str">
            <v>LSP</v>
          </cell>
          <cell r="J286">
            <v>391.18687103871</v>
          </cell>
          <cell r="M286">
            <v>0.9960665305123355</v>
          </cell>
        </row>
        <row r="287">
          <cell r="A287" t="str">
            <v>VIDEO</v>
          </cell>
          <cell r="B287">
            <v>279</v>
          </cell>
          <cell r="C287" t="str">
            <v>Middle Fork American/R3</v>
          </cell>
          <cell r="D287" t="str">
            <v>F</v>
          </cell>
          <cell r="E287">
            <v>22.105649441398647</v>
          </cell>
          <cell r="F287">
            <v>22.194307714694524</v>
          </cell>
          <cell r="G287" t="str">
            <v>LGR</v>
          </cell>
          <cell r="I287" t="str">
            <v>SCBWP</v>
          </cell>
          <cell r="J287">
            <v>469.96427313089</v>
          </cell>
          <cell r="M287">
            <v>0.9960665305123355</v>
          </cell>
        </row>
        <row r="288">
          <cell r="A288" t="str">
            <v>VIDEO</v>
          </cell>
          <cell r="B288">
            <v>280</v>
          </cell>
          <cell r="C288" t="str">
            <v>Middle Fork American/R3</v>
          </cell>
          <cell r="D288" t="str">
            <v>F</v>
          </cell>
          <cell r="E288">
            <v>22.194307714694524</v>
          </cell>
          <cell r="F288">
            <v>22.304058240169002</v>
          </cell>
          <cell r="G288" t="str">
            <v>MCP</v>
          </cell>
          <cell r="J288">
            <v>581.77115358669</v>
          </cell>
          <cell r="M288">
            <v>0.9960665305123355</v>
          </cell>
        </row>
        <row r="289">
          <cell r="A289" t="str">
            <v>VIDEO</v>
          </cell>
          <cell r="B289">
            <v>281</v>
          </cell>
          <cell r="C289" t="str">
            <v>Middle Fork American/R3</v>
          </cell>
          <cell r="D289" t="str">
            <v>F</v>
          </cell>
          <cell r="E289">
            <v>22.304058240169002</v>
          </cell>
          <cell r="F289">
            <v>22.320671683662848</v>
          </cell>
          <cell r="G289" t="str">
            <v>LGR</v>
          </cell>
          <cell r="J289">
            <v>88.06538414897</v>
          </cell>
          <cell r="M289">
            <v>0.9960665305123355</v>
          </cell>
        </row>
        <row r="290">
          <cell r="A290" t="str">
            <v>VIDEO</v>
          </cell>
          <cell r="B290">
            <v>282</v>
          </cell>
          <cell r="C290" t="str">
            <v>Middle Fork American/R3</v>
          </cell>
          <cell r="D290" t="str">
            <v>F</v>
          </cell>
          <cell r="E290">
            <v>22.320671683662848</v>
          </cell>
          <cell r="F290">
            <v>22.37459009867167</v>
          </cell>
          <cell r="G290" t="str">
            <v>MCP</v>
          </cell>
          <cell r="J290">
            <v>285.81346980925</v>
          </cell>
          <cell r="M290">
            <v>0.9960665305123355</v>
          </cell>
        </row>
        <row r="291">
          <cell r="A291" t="str">
            <v>VIDEO</v>
          </cell>
          <cell r="B291">
            <v>283</v>
          </cell>
          <cell r="C291" t="str">
            <v>Middle Fork American/R3</v>
          </cell>
          <cell r="D291" t="str">
            <v>F</v>
          </cell>
          <cell r="E291">
            <v>22.37459009867167</v>
          </cell>
          <cell r="F291">
            <v>22.429581334223908</v>
          </cell>
          <cell r="G291" t="str">
            <v>CAS</v>
          </cell>
          <cell r="J291">
            <v>291.50033137492</v>
          </cell>
          <cell r="M291">
            <v>0.9960665305123355</v>
          </cell>
        </row>
        <row r="292">
          <cell r="A292" t="str">
            <v>VIDEO</v>
          </cell>
          <cell r="B292">
            <v>284</v>
          </cell>
          <cell r="C292" t="str">
            <v>Middle Fork American/R3</v>
          </cell>
          <cell r="D292" t="str">
            <v>F</v>
          </cell>
          <cell r="E292">
            <v>22.429581334223908</v>
          </cell>
          <cell r="F292">
            <v>22.585515936233318</v>
          </cell>
          <cell r="G292" t="str">
            <v>MCP</v>
          </cell>
          <cell r="I292" t="str">
            <v>SC </v>
          </cell>
          <cell r="J292">
            <v>826.58604961477</v>
          </cell>
          <cell r="M292">
            <v>0.9960665305123355</v>
          </cell>
        </row>
        <row r="293">
          <cell r="A293" t="str">
            <v>VIDEO</v>
          </cell>
          <cell r="B293">
            <v>285</v>
          </cell>
          <cell r="C293" t="str">
            <v>Middle Fork American/R3</v>
          </cell>
          <cell r="D293" t="str">
            <v>F</v>
          </cell>
          <cell r="E293">
            <v>22.585515936233318</v>
          </cell>
          <cell r="F293">
            <v>22.67268853188933</v>
          </cell>
          <cell r="G293" t="str">
            <v>BWP</v>
          </cell>
          <cell r="I293" t="str">
            <v>BWP</v>
          </cell>
          <cell r="J293">
            <v>462.08891772221</v>
          </cell>
          <cell r="M293">
            <v>0.9960665305123355</v>
          </cell>
        </row>
        <row r="294">
          <cell r="A294" t="str">
            <v>VIDEO</v>
          </cell>
          <cell r="B294">
            <v>285.1</v>
          </cell>
          <cell r="C294" t="str">
            <v>Middle Fork American/R3</v>
          </cell>
          <cell r="D294" t="str">
            <v>F</v>
          </cell>
          <cell r="H294" t="str">
            <v>MCP</v>
          </cell>
          <cell r="J294">
            <v>637.37009302759</v>
          </cell>
          <cell r="M294">
            <v>0.9960665305123355</v>
          </cell>
        </row>
        <row r="295">
          <cell r="A295" t="str">
            <v>VIDEO</v>
          </cell>
          <cell r="B295">
            <v>286</v>
          </cell>
          <cell r="C295" t="str">
            <v>Middle Fork American/R3</v>
          </cell>
          <cell r="D295" t="str">
            <v>F</v>
          </cell>
          <cell r="E295">
            <v>22.67268853188933</v>
          </cell>
          <cell r="F295">
            <v>22.768126903115334</v>
          </cell>
          <cell r="G295" t="str">
            <v>MCP</v>
          </cell>
          <cell r="J295">
            <v>505.90456022461</v>
          </cell>
          <cell r="M295">
            <v>0.9960665305123355</v>
          </cell>
        </row>
        <row r="296">
          <cell r="A296" t="str">
            <v>VIDEO</v>
          </cell>
          <cell r="B296">
            <v>287</v>
          </cell>
          <cell r="C296" t="str">
            <v>Middle Fork American/R3</v>
          </cell>
          <cell r="D296" t="str">
            <v>F</v>
          </cell>
          <cell r="E296">
            <v>22.768126903115334</v>
          </cell>
          <cell r="F296">
            <v>22.800971447624473</v>
          </cell>
          <cell r="G296" t="str">
            <v>CVT</v>
          </cell>
          <cell r="J296">
            <v>174.10402788963</v>
          </cell>
          <cell r="M296">
            <v>0.9960665305123355</v>
          </cell>
        </row>
        <row r="297">
          <cell r="A297" t="str">
            <v>VIDEO</v>
          </cell>
          <cell r="B297">
            <v>288</v>
          </cell>
          <cell r="C297" t="str">
            <v>Middle Fork American/R3</v>
          </cell>
          <cell r="D297" t="str">
            <v>F</v>
          </cell>
          <cell r="E297">
            <v>22.800971447624473</v>
          </cell>
          <cell r="F297">
            <v>22.81389830145984</v>
          </cell>
          <cell r="G297" t="str">
            <v>MCP</v>
          </cell>
          <cell r="J297">
            <v>68.52332264957</v>
          </cell>
          <cell r="M297">
            <v>0.9960665305123355</v>
          </cell>
        </row>
        <row r="298">
          <cell r="A298" t="str">
            <v>VIDEO</v>
          </cell>
          <cell r="B298">
            <v>289</v>
          </cell>
          <cell r="C298" t="str">
            <v>Middle Fork American/R3</v>
          </cell>
          <cell r="D298" t="str">
            <v>F</v>
          </cell>
          <cell r="E298">
            <v>22.81389830145984</v>
          </cell>
          <cell r="F298">
            <v>22.848447543918727</v>
          </cell>
          <cell r="G298" t="str">
            <v>CAS</v>
          </cell>
          <cell r="J298">
            <v>183.14037726887</v>
          </cell>
          <cell r="M298">
            <v>0.9960665305123355</v>
          </cell>
        </row>
        <row r="299">
          <cell r="A299" t="str">
            <v>VIDEO</v>
          </cell>
          <cell r="B299">
            <v>290</v>
          </cell>
          <cell r="C299" t="str">
            <v>Middle Fork American/R3</v>
          </cell>
          <cell r="D299" t="str">
            <v>F</v>
          </cell>
          <cell r="E299">
            <v>22.848447543918727</v>
          </cell>
          <cell r="F299">
            <v>22.891037535750275</v>
          </cell>
          <cell r="G299" t="str">
            <v>MCP</v>
          </cell>
          <cell r="J299">
            <v>225.76318948786</v>
          </cell>
          <cell r="M299">
            <v>0.9960665305123355</v>
          </cell>
        </row>
        <row r="300">
          <cell r="A300" t="str">
            <v>VIDEO</v>
          </cell>
          <cell r="B300">
            <v>291</v>
          </cell>
          <cell r="C300" t="str">
            <v>Middle Fork American/R3</v>
          </cell>
          <cell r="D300" t="str">
            <v>F</v>
          </cell>
          <cell r="E300">
            <v>22.891037535750275</v>
          </cell>
          <cell r="F300">
            <v>22.918798587954235</v>
          </cell>
          <cell r="G300" t="str">
            <v>CAS</v>
          </cell>
          <cell r="J300">
            <v>147.15719396928</v>
          </cell>
          <cell r="M300">
            <v>0.9960665305123355</v>
          </cell>
        </row>
        <row r="301">
          <cell r="A301" t="str">
            <v>VIDEO</v>
          </cell>
          <cell r="B301">
            <v>292</v>
          </cell>
          <cell r="C301" t="str">
            <v>Middle Fork American/R3</v>
          </cell>
          <cell r="D301" t="str">
            <v>F</v>
          </cell>
          <cell r="E301">
            <v>22.918798587954235</v>
          </cell>
          <cell r="F301">
            <v>22.97325115778117</v>
          </cell>
          <cell r="G301" t="str">
            <v>MCP</v>
          </cell>
          <cell r="I301" t="str">
            <v>BWP</v>
          </cell>
          <cell r="J301">
            <v>288.64494476924</v>
          </cell>
          <cell r="M301">
            <v>0.9960665305123355</v>
          </cell>
        </row>
        <row r="302">
          <cell r="A302" t="str">
            <v>VIDEO</v>
          </cell>
          <cell r="B302">
            <v>293</v>
          </cell>
          <cell r="C302" t="str">
            <v>Middle Fork American/R3</v>
          </cell>
          <cell r="D302" t="str">
            <v>F</v>
          </cell>
          <cell r="E302">
            <v>22.97325115778117</v>
          </cell>
          <cell r="F302">
            <v>22.98894194806853</v>
          </cell>
          <cell r="G302" t="str">
            <v>HGR</v>
          </cell>
          <cell r="J302">
            <v>83.17453722157</v>
          </cell>
          <cell r="M302">
            <v>0.9960665305123355</v>
          </cell>
        </row>
        <row r="303">
          <cell r="A303" t="str">
            <v>VIDEO</v>
          </cell>
          <cell r="B303">
            <v>294</v>
          </cell>
          <cell r="C303" t="str">
            <v>Middle Fork American/R3</v>
          </cell>
          <cell r="D303" t="str">
            <v>F</v>
          </cell>
          <cell r="E303">
            <v>22.98894194806853</v>
          </cell>
          <cell r="F303">
            <v>23.073329665845286</v>
          </cell>
          <cell r="G303" t="str">
            <v>RUN</v>
          </cell>
          <cell r="J303">
            <v>447.3266957701</v>
          </cell>
          <cell r="M303">
            <v>0.9960665305123355</v>
          </cell>
        </row>
        <row r="304">
          <cell r="A304" t="str">
            <v>VIDEO</v>
          </cell>
          <cell r="B304">
            <v>295</v>
          </cell>
          <cell r="C304" t="str">
            <v>Middle Fork American/R3</v>
          </cell>
          <cell r="D304" t="str">
            <v>F</v>
          </cell>
          <cell r="E304">
            <v>23.073329665845286</v>
          </cell>
          <cell r="F304">
            <v>23.175174455027133</v>
          </cell>
          <cell r="G304" t="str">
            <v>MCP</v>
          </cell>
          <cell r="J304">
            <v>539.86402555215</v>
          </cell>
          <cell r="M304">
            <v>0.9960665305123355</v>
          </cell>
        </row>
        <row r="305">
          <cell r="A305" t="str">
            <v>VIDEO</v>
          </cell>
          <cell r="B305">
            <v>296</v>
          </cell>
          <cell r="C305" t="str">
            <v>Middle Fork American/R3</v>
          </cell>
          <cell r="D305" t="str">
            <v>F</v>
          </cell>
          <cell r="E305">
            <v>23.175174455027133</v>
          </cell>
          <cell r="F305">
            <v>23.20103277713322</v>
          </cell>
          <cell r="G305" t="str">
            <v>HGR</v>
          </cell>
          <cell r="J305">
            <v>137.07110573219</v>
          </cell>
          <cell r="M305">
            <v>0.9960665305123355</v>
          </cell>
        </row>
        <row r="306">
          <cell r="A306" t="str">
            <v>VIDEO</v>
          </cell>
          <cell r="B306">
            <v>297</v>
          </cell>
          <cell r="C306" t="str">
            <v>Middle Fork American/R3</v>
          </cell>
          <cell r="D306" t="str">
            <v>F</v>
          </cell>
          <cell r="E306">
            <v>23.20103277713322</v>
          </cell>
          <cell r="F306">
            <v>23.278594529946435</v>
          </cell>
          <cell r="G306" t="str">
            <v>RUN</v>
          </cell>
          <cell r="J306">
            <v>411.14327437859</v>
          </cell>
          <cell r="M306">
            <v>0.9960665305123355</v>
          </cell>
        </row>
        <row r="307">
          <cell r="A307" t="str">
            <v>VIDEO</v>
          </cell>
          <cell r="B307">
            <v>298</v>
          </cell>
          <cell r="C307" t="str">
            <v>Middle Fork American/R3</v>
          </cell>
          <cell r="D307" t="str">
            <v>F</v>
          </cell>
          <cell r="E307">
            <v>23.278594529946435</v>
          </cell>
          <cell r="F307">
            <v>23.343231769177688</v>
          </cell>
          <cell r="G307" t="str">
            <v>HGR</v>
          </cell>
          <cell r="J307">
            <v>342.632357063</v>
          </cell>
          <cell r="M307">
            <v>0.9960665305123355</v>
          </cell>
        </row>
        <row r="308">
          <cell r="A308" t="str">
            <v>VIDEO</v>
          </cell>
          <cell r="B308">
            <v>299</v>
          </cell>
          <cell r="C308" t="str">
            <v>Middle Fork American/R3</v>
          </cell>
          <cell r="D308" t="str">
            <v>F</v>
          </cell>
          <cell r="E308">
            <v>23.343231769177688</v>
          </cell>
          <cell r="F308">
            <v>23.41048084295705</v>
          </cell>
          <cell r="G308" t="str">
            <v>CAS</v>
          </cell>
          <cell r="J308">
            <v>356.47730214607</v>
          </cell>
          <cell r="M308">
            <v>0.9960665305123355</v>
          </cell>
        </row>
        <row r="309">
          <cell r="A309" t="str">
            <v>VIDEO</v>
          </cell>
          <cell r="B309">
            <v>300</v>
          </cell>
          <cell r="C309" t="str">
            <v>Middle Fork American/R3</v>
          </cell>
          <cell r="D309" t="str">
            <v>F</v>
          </cell>
          <cell r="E309">
            <v>23.41048084295705</v>
          </cell>
          <cell r="F309">
            <v>23.49307924584951</v>
          </cell>
          <cell r="G309" t="str">
            <v>MCP</v>
          </cell>
          <cell r="J309">
            <v>437.84180465122</v>
          </cell>
          <cell r="M309">
            <v>0.9960665305123355</v>
          </cell>
        </row>
        <row r="310">
          <cell r="A310" t="str">
            <v>VIDEO</v>
          </cell>
          <cell r="B310">
            <v>301</v>
          </cell>
          <cell r="C310" t="str">
            <v>Middle Fork American/R3</v>
          </cell>
          <cell r="D310" t="str">
            <v>F</v>
          </cell>
          <cell r="E310">
            <v>23.49307924584951</v>
          </cell>
          <cell r="F310">
            <v>23.539314564144483</v>
          </cell>
          <cell r="G310" t="str">
            <v>RUN</v>
          </cell>
          <cell r="J310">
            <v>245.08652094945</v>
          </cell>
          <cell r="M310">
            <v>0.9960665305123355</v>
          </cell>
        </row>
        <row r="311">
          <cell r="A311" t="str">
            <v>VIDEO</v>
          </cell>
          <cell r="B311">
            <v>302</v>
          </cell>
          <cell r="C311" t="str">
            <v>Middle Fork American/R3</v>
          </cell>
          <cell r="D311" t="str">
            <v>F</v>
          </cell>
          <cell r="E311">
            <v>23.539314564144483</v>
          </cell>
          <cell r="F311">
            <v>23.57858642197961</v>
          </cell>
          <cell r="G311" t="str">
            <v>HGR</v>
          </cell>
          <cell r="J311">
            <v>208.17425645536</v>
          </cell>
          <cell r="M311">
            <v>0.9960665305123355</v>
          </cell>
        </row>
        <row r="312">
          <cell r="A312" t="str">
            <v>VIDEO</v>
          </cell>
          <cell r="B312">
            <v>303</v>
          </cell>
          <cell r="C312" t="str">
            <v>Middle Fork American/R3</v>
          </cell>
          <cell r="D312" t="str">
            <v>F</v>
          </cell>
          <cell r="E312">
            <v>23.57858642197961</v>
          </cell>
          <cell r="F312">
            <v>23.61181769507687</v>
          </cell>
          <cell r="G312" t="str">
            <v>LGR</v>
          </cell>
          <cell r="J312">
            <v>176.15401841007</v>
          </cell>
          <cell r="M312">
            <v>0.9960665305123355</v>
          </cell>
        </row>
        <row r="313">
          <cell r="A313" t="str">
            <v>VIDEO</v>
          </cell>
          <cell r="B313">
            <v>304</v>
          </cell>
          <cell r="C313" t="str">
            <v>Middle Fork American/R3</v>
          </cell>
          <cell r="D313" t="str">
            <v>F</v>
          </cell>
          <cell r="E313">
            <v>23.61181769507687</v>
          </cell>
          <cell r="F313">
            <v>23.675229708536506</v>
          </cell>
          <cell r="G313" t="str">
            <v>MCP</v>
          </cell>
          <cell r="J313">
            <v>336.13761813146</v>
          </cell>
          <cell r="M313">
            <v>0.9960665305123355</v>
          </cell>
        </row>
        <row r="314">
          <cell r="A314" t="str">
            <v>VIDEO</v>
          </cell>
          <cell r="B314">
            <v>305</v>
          </cell>
          <cell r="C314" t="str">
            <v>Middle Fork American/R3</v>
          </cell>
          <cell r="D314" t="str">
            <v>F</v>
          </cell>
          <cell r="E314">
            <v>23.675229708536506</v>
          </cell>
          <cell r="F314">
            <v>23.68689712870162</v>
          </cell>
          <cell r="G314" t="str">
            <v>LGR</v>
          </cell>
          <cell r="J314">
            <v>61.84725275341</v>
          </cell>
          <cell r="M314">
            <v>0.9960665305123355</v>
          </cell>
        </row>
        <row r="315">
          <cell r="A315" t="str">
            <v>VIDEO</v>
          </cell>
          <cell r="B315">
            <v>306</v>
          </cell>
          <cell r="C315" t="str">
            <v>Middle Fork American/R3</v>
          </cell>
          <cell r="D315" t="str">
            <v>F</v>
          </cell>
          <cell r="E315">
            <v>23.68689712870162</v>
          </cell>
          <cell r="F315">
            <v>23.812048509202977</v>
          </cell>
          <cell r="G315" t="str">
            <v>MCP</v>
          </cell>
          <cell r="J315">
            <v>663.40878726975</v>
          </cell>
          <cell r="M315">
            <v>0.9960665305123355</v>
          </cell>
        </row>
        <row r="316">
          <cell r="A316" t="str">
            <v>VIDEO</v>
          </cell>
          <cell r="B316">
            <v>307</v>
          </cell>
          <cell r="C316" t="str">
            <v>Middle Fork American/R3</v>
          </cell>
          <cell r="D316" t="str">
            <v>F</v>
          </cell>
          <cell r="E316">
            <v>23.812048509202977</v>
          </cell>
          <cell r="F316">
            <v>23.858751252241483</v>
          </cell>
          <cell r="G316" t="str">
            <v>HGR</v>
          </cell>
          <cell r="J316">
            <v>247.56426974458</v>
          </cell>
          <cell r="M316">
            <v>0.9960665305123355</v>
          </cell>
        </row>
        <row r="317">
          <cell r="A317" t="str">
            <v>VIDEO</v>
          </cell>
          <cell r="B317">
            <v>308</v>
          </cell>
          <cell r="C317" t="str">
            <v>Middle Fork American/R3</v>
          </cell>
          <cell r="D317" t="str">
            <v>F</v>
          </cell>
          <cell r="E317">
            <v>23.858751252241483</v>
          </cell>
          <cell r="F317">
            <v>23.995295717254386</v>
          </cell>
          <cell r="G317" t="str">
            <v>MCP</v>
          </cell>
          <cell r="J317">
            <v>723.80182767239</v>
          </cell>
          <cell r="M317">
            <v>0.9960665305123355</v>
          </cell>
        </row>
        <row r="318">
          <cell r="A318" t="str">
            <v>VIDEO</v>
          </cell>
          <cell r="B318">
            <v>309</v>
          </cell>
          <cell r="C318" t="str">
            <v>Middle Fork American/R3</v>
          </cell>
          <cell r="D318" t="str">
            <v>F</v>
          </cell>
          <cell r="E318">
            <v>23.995295717254386</v>
          </cell>
          <cell r="F318">
            <v>24.00885039127141</v>
          </cell>
          <cell r="G318" t="str">
            <v>LGR</v>
          </cell>
          <cell r="J318">
            <v>71.85130372072</v>
          </cell>
          <cell r="M318">
            <v>0.9960665305123355</v>
          </cell>
        </row>
        <row r="319">
          <cell r="A319" t="str">
            <v>VIDEO</v>
          </cell>
          <cell r="B319">
            <v>310</v>
          </cell>
          <cell r="C319" t="str">
            <v>Middle Fork American/R3</v>
          </cell>
          <cell r="D319" t="str">
            <v>F</v>
          </cell>
          <cell r="E319">
            <v>24.00885039127141</v>
          </cell>
          <cell r="F319">
            <v>24.173399115461926</v>
          </cell>
          <cell r="G319" t="str">
            <v>MCP</v>
          </cell>
          <cell r="J319">
            <v>872.24822550663</v>
          </cell>
          <cell r="K319" t="str">
            <v>AMPH MF-6</v>
          </cell>
          <cell r="L319" t="str">
            <v>N.F. Middle Fork American</v>
          </cell>
          <cell r="M319">
            <v>0.9960665305123355</v>
          </cell>
        </row>
        <row r="320">
          <cell r="A320" t="str">
            <v>VIDEO</v>
          </cell>
          <cell r="B320">
            <v>311</v>
          </cell>
          <cell r="C320" t="str">
            <v>Middle Fork American/R3</v>
          </cell>
          <cell r="D320" t="str">
            <v>F</v>
          </cell>
          <cell r="E320">
            <v>24.173399115461926</v>
          </cell>
          <cell r="F320">
            <v>24.273295953993447</v>
          </cell>
          <cell r="G320" t="str">
            <v>LGR</v>
          </cell>
          <cell r="J320">
            <v>529.53822991636</v>
          </cell>
          <cell r="M320">
            <v>0.9960665305123355</v>
          </cell>
        </row>
        <row r="321">
          <cell r="A321" t="str">
            <v>VIDEO</v>
          </cell>
          <cell r="B321">
            <v>312</v>
          </cell>
          <cell r="C321" t="str">
            <v>Middle Fork American/R3</v>
          </cell>
          <cell r="D321" t="str">
            <v>F</v>
          </cell>
          <cell r="E321">
            <v>24.273295953993447</v>
          </cell>
          <cell r="F321">
            <v>24.336273029346938</v>
          </cell>
          <cell r="G321" t="str">
            <v>MCP</v>
          </cell>
          <cell r="J321">
            <v>333.83207615198</v>
          </cell>
          <cell r="M321">
            <v>0.9960665305123355</v>
          </cell>
        </row>
        <row r="322">
          <cell r="A322" t="str">
            <v>VIDEO</v>
          </cell>
          <cell r="B322">
            <v>313</v>
          </cell>
          <cell r="C322" t="str">
            <v>Middle Fork American/R3</v>
          </cell>
          <cell r="D322" t="str">
            <v>F</v>
          </cell>
          <cell r="E322">
            <v>24.336273029346938</v>
          </cell>
          <cell r="F322">
            <v>24.40489503487389</v>
          </cell>
          <cell r="G322" t="str">
            <v>LGR</v>
          </cell>
          <cell r="J322">
            <v>363.75500840887</v>
          </cell>
          <cell r="M322">
            <v>0.9960665305123355</v>
          </cell>
        </row>
        <row r="323">
          <cell r="A323" t="str">
            <v>VIDEO</v>
          </cell>
          <cell r="B323">
            <v>314</v>
          </cell>
          <cell r="C323" t="str">
            <v>Middle Fork American/R3</v>
          </cell>
          <cell r="D323" t="str">
            <v>F</v>
          </cell>
          <cell r="E323">
            <v>24.40489503487389</v>
          </cell>
          <cell r="F323">
            <v>24.550564359291503</v>
          </cell>
          <cell r="G323" t="str">
            <v>MCP</v>
          </cell>
          <cell r="J323">
            <v>772.1713453512</v>
          </cell>
          <cell r="M323">
            <v>0.9960665305123355</v>
          </cell>
        </row>
        <row r="324">
          <cell r="A324" t="str">
            <v>VIDEO</v>
          </cell>
          <cell r="B324">
            <v>315</v>
          </cell>
          <cell r="C324" t="str">
            <v>Middle Fork American/R3</v>
          </cell>
          <cell r="D324" t="str">
            <v>F</v>
          </cell>
          <cell r="E324">
            <v>24.550564359291503</v>
          </cell>
          <cell r="F324">
            <v>24.644269088240748</v>
          </cell>
          <cell r="G324" t="str">
            <v>LGR</v>
          </cell>
          <cell r="J324">
            <v>496.71478128829</v>
          </cell>
          <cell r="M324">
            <v>0.9960665305123355</v>
          </cell>
        </row>
        <row r="325">
          <cell r="A325" t="str">
            <v>VIDEO</v>
          </cell>
          <cell r="B325">
            <v>316</v>
          </cell>
          <cell r="C325" t="str">
            <v>Middle Fork American/R3</v>
          </cell>
          <cell r="D325" t="str">
            <v>F</v>
          </cell>
          <cell r="E325">
            <v>24.644269088240748</v>
          </cell>
          <cell r="F325">
            <v>24.72</v>
          </cell>
          <cell r="G325" t="str">
            <v>MCP</v>
          </cell>
          <cell r="J325">
            <v>401.4382592326</v>
          </cell>
          <cell r="M325">
            <v>0.9960665305123355</v>
          </cell>
        </row>
        <row r="326">
          <cell r="B326">
            <v>317</v>
          </cell>
          <cell r="C326" t="str">
            <v>Oxbow Reservoir</v>
          </cell>
          <cell r="E326">
            <v>24.72</v>
          </cell>
          <cell r="F326">
            <v>25.94183</v>
          </cell>
          <cell r="G326" t="str">
            <v>DPL</v>
          </cell>
          <cell r="J326">
            <v>1766.37812741003</v>
          </cell>
          <cell r="L326" t="str">
            <v>Oxbow Reservoir</v>
          </cell>
        </row>
        <row r="327">
          <cell r="A327" t="str">
            <v>GROUND</v>
          </cell>
          <cell r="B327">
            <v>318</v>
          </cell>
          <cell r="C327" t="str">
            <v>Middle Fork American/R4</v>
          </cell>
          <cell r="D327" t="str">
            <v>Bc/F</v>
          </cell>
          <cell r="E327">
            <v>25.94183</v>
          </cell>
          <cell r="F327">
            <v>25.991641046025105</v>
          </cell>
          <cell r="G327" t="str">
            <v>MCP</v>
          </cell>
          <cell r="J327">
            <v>292</v>
          </cell>
          <cell r="M327">
            <v>1.110256353081955</v>
          </cell>
          <cell r="N327">
            <v>51</v>
          </cell>
          <cell r="O327">
            <v>2.8</v>
          </cell>
        </row>
        <row r="328">
          <cell r="A328" t="str">
            <v>GROUND</v>
          </cell>
          <cell r="B328">
            <v>319</v>
          </cell>
          <cell r="C328" t="str">
            <v>Middle Fork American/R4</v>
          </cell>
          <cell r="D328" t="str">
            <v>Bc/F</v>
          </cell>
          <cell r="E328">
            <v>25.991641046025105</v>
          </cell>
          <cell r="F328">
            <v>26.02337</v>
          </cell>
          <cell r="G328" t="str">
            <v>LGR</v>
          </cell>
          <cell r="J328">
            <v>186</v>
          </cell>
          <cell r="M328">
            <v>1.110256353081955</v>
          </cell>
          <cell r="N328">
            <v>75</v>
          </cell>
          <cell r="O328">
            <v>0.5</v>
          </cell>
        </row>
        <row r="329">
          <cell r="A329" t="str">
            <v>GROUND</v>
          </cell>
          <cell r="B329">
            <v>320</v>
          </cell>
          <cell r="C329" t="str">
            <v>Middle Fork American/R4</v>
          </cell>
          <cell r="D329" t="str">
            <v>Bc/F</v>
          </cell>
          <cell r="E329">
            <v>26.02337</v>
          </cell>
          <cell r="F329">
            <v>26.066220944736468</v>
          </cell>
          <cell r="G329" t="str">
            <v>MCP</v>
          </cell>
          <cell r="J329">
            <v>232.2</v>
          </cell>
          <cell r="M329">
            <v>1.026284787832138</v>
          </cell>
          <cell r="N329">
            <v>51</v>
          </cell>
          <cell r="O329">
            <v>2.8</v>
          </cell>
        </row>
        <row r="330">
          <cell r="A330" t="str">
            <v>GROUND</v>
          </cell>
          <cell r="B330">
            <v>320.1</v>
          </cell>
          <cell r="C330" t="str">
            <v>Middle Fork American/R4</v>
          </cell>
          <cell r="D330" t="str">
            <v>Bc/F</v>
          </cell>
          <cell r="H330" t="str">
            <v>LGR</v>
          </cell>
          <cell r="J330">
            <v>105</v>
          </cell>
          <cell r="M330">
            <v>1.026284787832138</v>
          </cell>
          <cell r="N330">
            <v>12</v>
          </cell>
          <cell r="O330">
            <v>0.4</v>
          </cell>
        </row>
        <row r="331">
          <cell r="A331" t="str">
            <v>GROUND</v>
          </cell>
          <cell r="B331">
            <v>321</v>
          </cell>
          <cell r="C331" t="str">
            <v>Middle Fork American/R4</v>
          </cell>
          <cell r="D331" t="str">
            <v>Bc/F</v>
          </cell>
          <cell r="E331">
            <v>26.066220944736468</v>
          </cell>
          <cell r="F331">
            <v>26.07378721835488</v>
          </cell>
          <cell r="G331" t="str">
            <v>MCP</v>
          </cell>
          <cell r="J331">
            <v>41</v>
          </cell>
          <cell r="M331">
            <v>1.026284787832138</v>
          </cell>
          <cell r="N331">
            <v>22</v>
          </cell>
          <cell r="O331">
            <v>2.5</v>
          </cell>
        </row>
        <row r="332">
          <cell r="A332" t="str">
            <v>GROUND</v>
          </cell>
          <cell r="B332">
            <v>322</v>
          </cell>
          <cell r="C332" t="str">
            <v>Middle Fork American/R4</v>
          </cell>
          <cell r="D332" t="str">
            <v>Bc/F</v>
          </cell>
          <cell r="E332">
            <v>26.07378721835488</v>
          </cell>
          <cell r="F332">
            <v>26.082220845290525</v>
          </cell>
          <cell r="G332" t="str">
            <v>RUN</v>
          </cell>
          <cell r="J332">
            <v>45.69999999999982</v>
          </cell>
          <cell r="M332">
            <v>1.026284787832138</v>
          </cell>
          <cell r="N332">
            <v>13.2</v>
          </cell>
          <cell r="O332">
            <v>1.7</v>
          </cell>
        </row>
        <row r="333">
          <cell r="A333" t="str">
            <v>GROUND</v>
          </cell>
          <cell r="B333">
            <v>323</v>
          </cell>
          <cell r="C333" t="str">
            <v>Middle Fork American/R4</v>
          </cell>
          <cell r="D333" t="str">
            <v>Bc/F</v>
          </cell>
          <cell r="E333">
            <v>26.082220845290525</v>
          </cell>
          <cell r="F333">
            <v>26.116804252024437</v>
          </cell>
          <cell r="G333" t="str">
            <v>LGR</v>
          </cell>
          <cell r="J333">
            <v>187.4</v>
          </cell>
          <cell r="K333" t="str">
            <v>QSS MF-4</v>
          </cell>
          <cell r="M333">
            <v>1.026284787832138</v>
          </cell>
          <cell r="N333">
            <v>61</v>
          </cell>
          <cell r="O333">
            <v>1.3</v>
          </cell>
        </row>
        <row r="334">
          <cell r="A334" t="str">
            <v>GROUND</v>
          </cell>
          <cell r="B334">
            <v>323.1</v>
          </cell>
          <cell r="C334" t="str">
            <v>Middle Fork American/R4</v>
          </cell>
          <cell r="D334" t="str">
            <v>Bc/F</v>
          </cell>
          <cell r="H334" t="str">
            <v>LGR</v>
          </cell>
          <cell r="J334">
            <v>270</v>
          </cell>
          <cell r="K334" t="str">
            <v>QSS MF-4</v>
          </cell>
          <cell r="M334">
            <v>1.02628478783214</v>
          </cell>
          <cell r="N334">
            <v>22</v>
          </cell>
          <cell r="O334">
            <v>0.8</v>
          </cell>
        </row>
        <row r="335">
          <cell r="A335" t="str">
            <v>GROUND</v>
          </cell>
          <cell r="B335">
            <v>324</v>
          </cell>
          <cell r="C335" t="str">
            <v>Middle Fork American/R4</v>
          </cell>
          <cell r="D335" t="str">
            <v>Bc/F</v>
          </cell>
          <cell r="E335">
            <v>26.116804252024437</v>
          </cell>
          <cell r="F335">
            <v>26.13645810910641</v>
          </cell>
          <cell r="G335" t="str">
            <v>RUN</v>
          </cell>
          <cell r="J335">
            <v>106.5</v>
          </cell>
          <cell r="K335" t="str">
            <v>QSS MF-4</v>
          </cell>
          <cell r="M335">
            <v>1.02628478783214</v>
          </cell>
          <cell r="N335">
            <v>24</v>
          </cell>
          <cell r="O335">
            <v>1</v>
          </cell>
        </row>
        <row r="336">
          <cell r="A336" t="str">
            <v>GROUND</v>
          </cell>
          <cell r="B336">
            <v>325</v>
          </cell>
          <cell r="C336" t="str">
            <v>Middle Fork American/R4</v>
          </cell>
          <cell r="D336" t="str">
            <v>Bc/F</v>
          </cell>
          <cell r="E336">
            <v>26.13645810910641</v>
          </cell>
          <cell r="F336">
            <v>26.15315927404461</v>
          </cell>
          <cell r="G336" t="str">
            <v>MCP</v>
          </cell>
          <cell r="J336">
            <v>90.5</v>
          </cell>
          <cell r="K336" t="str">
            <v>QSS MF-4, AMPH MF-7</v>
          </cell>
          <cell r="M336">
            <v>1.02628478783214</v>
          </cell>
          <cell r="N336">
            <v>25</v>
          </cell>
          <cell r="O336">
            <v>1.8</v>
          </cell>
        </row>
        <row r="337">
          <cell r="A337" t="str">
            <v>GROUND</v>
          </cell>
          <cell r="B337">
            <v>326</v>
          </cell>
          <cell r="C337" t="str">
            <v>Middle Fork American/R4</v>
          </cell>
          <cell r="D337" t="str">
            <v>Bc/F</v>
          </cell>
          <cell r="E337">
            <v>26.15315927404461</v>
          </cell>
          <cell r="F337">
            <v>26.177149897712745</v>
          </cell>
          <cell r="G337" t="str">
            <v>HGR</v>
          </cell>
          <cell r="J337">
            <v>130</v>
          </cell>
          <cell r="K337" t="str">
            <v>QSS MF-4</v>
          </cell>
          <cell r="M337">
            <v>1.02628478783214</v>
          </cell>
          <cell r="N337">
            <v>30</v>
          </cell>
          <cell r="O337">
            <v>0.8</v>
          </cell>
        </row>
        <row r="338">
          <cell r="A338" t="str">
            <v>GROUND</v>
          </cell>
          <cell r="B338">
            <v>327</v>
          </cell>
          <cell r="C338" t="str">
            <v>Middle Fork American/R4</v>
          </cell>
          <cell r="D338" t="str">
            <v>Bc/F</v>
          </cell>
          <cell r="E338">
            <v>26.177149897712745</v>
          </cell>
          <cell r="F338">
            <v>26.21180712175025</v>
          </cell>
          <cell r="G338" t="str">
            <v>POW</v>
          </cell>
          <cell r="J338">
            <v>187.8</v>
          </cell>
          <cell r="K338" t="str">
            <v>QSS MF-4</v>
          </cell>
          <cell r="M338">
            <v>1.02628478783214</v>
          </cell>
          <cell r="N338">
            <v>43.5</v>
          </cell>
          <cell r="O338">
            <v>1.2</v>
          </cell>
        </row>
        <row r="339">
          <cell r="A339" t="str">
            <v>GROUND</v>
          </cell>
          <cell r="B339">
            <v>328</v>
          </cell>
          <cell r="C339" t="str">
            <v>Middle Fork American/R4</v>
          </cell>
          <cell r="D339" t="str">
            <v>Bc/F</v>
          </cell>
          <cell r="E339">
            <v>26.21180712175025</v>
          </cell>
          <cell r="F339">
            <v>26.219594847279446</v>
          </cell>
          <cell r="G339" t="str">
            <v>LGR</v>
          </cell>
          <cell r="J339">
            <v>42.2</v>
          </cell>
          <cell r="K339" t="str">
            <v>QSS MF-4</v>
          </cell>
          <cell r="M339">
            <v>1.02628478783214</v>
          </cell>
          <cell r="N339">
            <v>39</v>
          </cell>
          <cell r="O339">
            <v>0.8</v>
          </cell>
        </row>
        <row r="340">
          <cell r="A340" t="str">
            <v>GROUND</v>
          </cell>
          <cell r="B340">
            <v>329</v>
          </cell>
          <cell r="C340" t="str">
            <v>Middle Fork American/R4</v>
          </cell>
          <cell r="D340" t="str">
            <v>Bc/F</v>
          </cell>
          <cell r="E340">
            <v>26.219594847279446</v>
          </cell>
          <cell r="F340">
            <v>26.231128800966047</v>
          </cell>
          <cell r="G340" t="str">
            <v>RUN</v>
          </cell>
          <cell r="J340">
            <v>62.5</v>
          </cell>
          <cell r="K340" t="str">
            <v>QSS MF-4</v>
          </cell>
          <cell r="M340">
            <v>1.02628478783214</v>
          </cell>
          <cell r="N340">
            <v>36</v>
          </cell>
          <cell r="O340">
            <v>1</v>
          </cell>
        </row>
        <row r="341">
          <cell r="A341" t="str">
            <v>GROUND</v>
          </cell>
          <cell r="B341">
            <v>330</v>
          </cell>
          <cell r="C341" t="str">
            <v>Middle Fork American/R4</v>
          </cell>
          <cell r="D341" t="str">
            <v>Bc/F</v>
          </cell>
          <cell r="E341">
            <v>26.231128800966047</v>
          </cell>
          <cell r="F341">
            <v>26.248162143770422</v>
          </cell>
          <cell r="G341" t="str">
            <v>LGR</v>
          </cell>
          <cell r="J341">
            <v>92.3</v>
          </cell>
          <cell r="K341" t="str">
            <v>QSS MF-4</v>
          </cell>
          <cell r="M341">
            <v>1.02628478783214</v>
          </cell>
          <cell r="N341">
            <v>26.5</v>
          </cell>
          <cell r="O341">
            <v>1.2</v>
          </cell>
        </row>
        <row r="342">
          <cell r="A342" t="str">
            <v>GROUND</v>
          </cell>
          <cell r="B342">
            <v>331</v>
          </cell>
          <cell r="C342" t="str">
            <v>Middle Fork American/R4</v>
          </cell>
          <cell r="D342" t="str">
            <v>Bc/F</v>
          </cell>
          <cell r="E342">
            <v>26.248162143770422</v>
          </cell>
          <cell r="F342">
            <v>26.28317</v>
          </cell>
          <cell r="G342" t="str">
            <v>SRN</v>
          </cell>
          <cell r="J342">
            <v>189.7</v>
          </cell>
          <cell r="M342">
            <v>1.02628478783214</v>
          </cell>
          <cell r="N342">
            <v>25</v>
          </cell>
          <cell r="O342">
            <v>1.5</v>
          </cell>
        </row>
        <row r="343">
          <cell r="A343" t="str">
            <v>GROUND</v>
          </cell>
          <cell r="B343">
            <v>332</v>
          </cell>
          <cell r="C343" t="str">
            <v>Middle Fork American/R4</v>
          </cell>
          <cell r="D343" t="str">
            <v>Bc/F</v>
          </cell>
          <cell r="E343">
            <v>26.28317</v>
          </cell>
          <cell r="F343">
            <v>26.298170701254275</v>
          </cell>
          <cell r="G343" t="str">
            <v>POW</v>
          </cell>
          <cell r="J343">
            <v>99</v>
          </cell>
          <cell r="M343">
            <v>0.8000374002280604</v>
          </cell>
          <cell r="N343">
            <v>50</v>
          </cell>
          <cell r="O343">
            <v>1.4</v>
          </cell>
        </row>
        <row r="344">
          <cell r="A344" t="str">
            <v>GROUND</v>
          </cell>
          <cell r="B344">
            <v>333</v>
          </cell>
          <cell r="C344" t="str">
            <v>Middle Fork American/R4</v>
          </cell>
          <cell r="D344" t="str">
            <v>Bc/F</v>
          </cell>
          <cell r="E344">
            <v>26.298170701254275</v>
          </cell>
          <cell r="F344">
            <v>26.317110980615734</v>
          </cell>
          <cell r="G344" t="str">
            <v>MCP</v>
          </cell>
          <cell r="J344">
            <v>125</v>
          </cell>
          <cell r="M344">
            <v>0.8000374002280604</v>
          </cell>
          <cell r="N344">
            <v>54</v>
          </cell>
          <cell r="O344">
            <v>4.5</v>
          </cell>
        </row>
        <row r="345">
          <cell r="A345" t="str">
            <v>GROUND</v>
          </cell>
          <cell r="B345">
            <v>334</v>
          </cell>
          <cell r="C345" t="str">
            <v>Middle Fork American/R4</v>
          </cell>
          <cell r="D345" t="str">
            <v>Bc/F</v>
          </cell>
          <cell r="E345">
            <v>26.317110980615734</v>
          </cell>
          <cell r="F345">
            <v>26.361506995438997</v>
          </cell>
          <cell r="G345" t="str">
            <v>HGR</v>
          </cell>
          <cell r="J345">
            <v>293</v>
          </cell>
          <cell r="M345">
            <v>0.8000374002280604</v>
          </cell>
          <cell r="N345">
            <v>55</v>
          </cell>
          <cell r="O345">
            <v>1.5</v>
          </cell>
        </row>
        <row r="346">
          <cell r="A346" t="str">
            <v>GROUND</v>
          </cell>
          <cell r="B346">
            <v>335</v>
          </cell>
          <cell r="C346" t="str">
            <v>Middle Fork American/R4</v>
          </cell>
          <cell r="D346" t="str">
            <v>Bc/F</v>
          </cell>
          <cell r="E346">
            <v>26.361506995438997</v>
          </cell>
          <cell r="F346">
            <v>26.38272010832383</v>
          </cell>
          <cell r="G346" t="str">
            <v>STP</v>
          </cell>
          <cell r="J346">
            <v>140</v>
          </cell>
          <cell r="M346">
            <v>0.8000374002280604</v>
          </cell>
          <cell r="N346">
            <v>45</v>
          </cell>
          <cell r="O346">
            <v>2.6</v>
          </cell>
        </row>
        <row r="347">
          <cell r="A347" t="str">
            <v>GROUND</v>
          </cell>
          <cell r="B347">
            <v>336</v>
          </cell>
          <cell r="C347" t="str">
            <v>Middle Fork American/R4</v>
          </cell>
          <cell r="D347" t="str">
            <v>Bc/F</v>
          </cell>
          <cell r="E347">
            <v>26.38272010832383</v>
          </cell>
          <cell r="F347">
            <v>26.389993175598633</v>
          </cell>
          <cell r="G347" t="str">
            <v>CAS</v>
          </cell>
          <cell r="J347">
            <v>48</v>
          </cell>
          <cell r="M347">
            <v>0.8000374002280604</v>
          </cell>
          <cell r="N347">
            <v>50</v>
          </cell>
          <cell r="O347">
            <v>0.8</v>
          </cell>
        </row>
        <row r="348">
          <cell r="A348" t="str">
            <v>GROUND</v>
          </cell>
          <cell r="B348">
            <v>337</v>
          </cell>
          <cell r="C348" t="str">
            <v>Middle Fork American/R4</v>
          </cell>
          <cell r="D348" t="str">
            <v>Bc/F</v>
          </cell>
          <cell r="E348">
            <v>26.389993175598633</v>
          </cell>
          <cell r="F348">
            <v>26.416055</v>
          </cell>
          <cell r="G348" t="str">
            <v>PLP</v>
          </cell>
          <cell r="J348">
            <v>172</v>
          </cell>
          <cell r="M348">
            <v>0.8000374002280604</v>
          </cell>
          <cell r="N348">
            <v>45</v>
          </cell>
          <cell r="O348">
            <v>3</v>
          </cell>
        </row>
        <row r="349">
          <cell r="A349" t="str">
            <v>VIDEO</v>
          </cell>
          <cell r="B349">
            <v>338</v>
          </cell>
          <cell r="C349" t="str">
            <v>Middle Fork American/R4</v>
          </cell>
          <cell r="D349" t="str">
            <v>Bc/F</v>
          </cell>
          <cell r="E349">
            <v>26.416055</v>
          </cell>
          <cell r="F349">
            <v>26.425125370815852</v>
          </cell>
          <cell r="G349" t="str">
            <v>CAS</v>
          </cell>
          <cell r="J349">
            <v>46.92384035866</v>
          </cell>
          <cell r="M349">
            <v>1.020623153212425</v>
          </cell>
        </row>
        <row r="350">
          <cell r="A350" t="str">
            <v>VIDEO</v>
          </cell>
          <cell r="B350">
            <v>339</v>
          </cell>
          <cell r="C350" t="str">
            <v>Middle Fork American/R4</v>
          </cell>
          <cell r="D350" t="str">
            <v>Bc/F</v>
          </cell>
          <cell r="E350">
            <v>26.425125370815852</v>
          </cell>
          <cell r="F350">
            <v>26.447838925092277</v>
          </cell>
          <cell r="G350" t="str">
            <v>HGR</v>
          </cell>
          <cell r="J350">
            <v>117.50425825835</v>
          </cell>
          <cell r="M350">
            <v>1.020623153212425</v>
          </cell>
        </row>
        <row r="351">
          <cell r="A351" t="str">
            <v>VIDEO</v>
          </cell>
          <cell r="B351">
            <v>340</v>
          </cell>
          <cell r="C351" t="str">
            <v>Middle Fork American/R4</v>
          </cell>
          <cell r="D351" t="str">
            <v>Bc/F</v>
          </cell>
          <cell r="E351">
            <v>26.447838925092277</v>
          </cell>
          <cell r="F351">
            <v>26.479519954326804</v>
          </cell>
          <cell r="G351" t="str">
            <v>MCP</v>
          </cell>
          <cell r="J351">
            <v>163.89578644361</v>
          </cell>
          <cell r="M351">
            <v>1.020623153212425</v>
          </cell>
        </row>
        <row r="352">
          <cell r="A352" t="str">
            <v>VIDEO</v>
          </cell>
          <cell r="B352">
            <v>341</v>
          </cell>
          <cell r="C352" t="str">
            <v>Middle Fork American/R4</v>
          </cell>
          <cell r="D352" t="str">
            <v>Bc/F</v>
          </cell>
          <cell r="E352">
            <v>26.479519954326804</v>
          </cell>
          <cell r="F352">
            <v>26.510687676510628</v>
          </cell>
          <cell r="G352" t="str">
            <v>HGR</v>
          </cell>
          <cell r="J352">
            <v>161.2402899274</v>
          </cell>
          <cell r="M352">
            <v>1.020623153212425</v>
          </cell>
        </row>
        <row r="353">
          <cell r="A353" t="str">
            <v>VIDEO</v>
          </cell>
          <cell r="B353">
            <v>342</v>
          </cell>
          <cell r="C353" t="str">
            <v>Middle Fork American/R4</v>
          </cell>
          <cell r="D353" t="str">
            <v>Bc/F</v>
          </cell>
          <cell r="E353">
            <v>26.510687676510628</v>
          </cell>
          <cell r="F353">
            <v>26.526518686292825</v>
          </cell>
          <cell r="G353" t="str">
            <v>MCP</v>
          </cell>
          <cell r="J353">
            <v>81.89872176317</v>
          </cell>
          <cell r="M353">
            <v>1.020623153212425</v>
          </cell>
        </row>
        <row r="354">
          <cell r="A354" t="str">
            <v>VIDEO</v>
          </cell>
          <cell r="B354">
            <v>343</v>
          </cell>
          <cell r="C354" t="str">
            <v>Middle Fork American/R4</v>
          </cell>
          <cell r="D354" t="str">
            <v>Bc/F</v>
          </cell>
          <cell r="E354">
            <v>26.526518686292825</v>
          </cell>
          <cell r="F354">
            <v>26.538416216083675</v>
          </cell>
          <cell r="G354" t="str">
            <v>CAS</v>
          </cell>
          <cell r="J354">
            <v>61.54961025327</v>
          </cell>
          <cell r="M354">
            <v>1.020623153212425</v>
          </cell>
        </row>
        <row r="355">
          <cell r="A355" t="str">
            <v>VIDEO</v>
          </cell>
          <cell r="B355">
            <v>344</v>
          </cell>
          <cell r="C355" t="str">
            <v>Middle Fork American/R4</v>
          </cell>
          <cell r="D355" t="str">
            <v>Bc/F</v>
          </cell>
          <cell r="E355">
            <v>26.538416216083675</v>
          </cell>
          <cell r="F355">
            <v>26.559590046417995</v>
          </cell>
          <cell r="G355" t="str">
            <v>MCP</v>
          </cell>
          <cell r="J355">
            <v>109.53878893823</v>
          </cell>
          <cell r="M355">
            <v>1.020623153212425</v>
          </cell>
        </row>
        <row r="356">
          <cell r="A356" t="str">
            <v>VIDEO</v>
          </cell>
          <cell r="B356">
            <v>345</v>
          </cell>
          <cell r="C356" t="str">
            <v>Middle Fork American/R4</v>
          </cell>
          <cell r="D356" t="str">
            <v>Bc/F</v>
          </cell>
          <cell r="E356">
            <v>26.559590046417995</v>
          </cell>
          <cell r="F356">
            <v>26.573467079219615</v>
          </cell>
          <cell r="G356" t="str">
            <v>CAS</v>
          </cell>
          <cell r="J356">
            <v>71.79019304229</v>
          </cell>
          <cell r="M356">
            <v>1.020623153212425</v>
          </cell>
        </row>
        <row r="357">
          <cell r="A357" t="str">
            <v>VIDEO</v>
          </cell>
          <cell r="B357">
            <v>346</v>
          </cell>
          <cell r="C357" t="str">
            <v>Middle Fork American/R4</v>
          </cell>
          <cell r="D357" t="str">
            <v>Bc/F</v>
          </cell>
          <cell r="E357">
            <v>26.573467079219615</v>
          </cell>
          <cell r="F357">
            <v>26.59127534822133</v>
          </cell>
          <cell r="G357" t="str">
            <v>LSP</v>
          </cell>
          <cell r="J357">
            <v>92.12769672441</v>
          </cell>
          <cell r="M357">
            <v>1.020623153212425</v>
          </cell>
        </row>
        <row r="358">
          <cell r="A358" t="str">
            <v>VIDEO</v>
          </cell>
          <cell r="B358">
            <v>347</v>
          </cell>
          <cell r="C358" t="str">
            <v>Middle Fork American/R4</v>
          </cell>
          <cell r="D358" t="str">
            <v>Bc/F</v>
          </cell>
          <cell r="E358">
            <v>26.59127534822133</v>
          </cell>
          <cell r="F358">
            <v>26.63942719218087</v>
          </cell>
          <cell r="G358" t="str">
            <v>STP</v>
          </cell>
          <cell r="J358">
            <v>249.1044175376</v>
          </cell>
          <cell r="M358">
            <v>1.020623153212425</v>
          </cell>
        </row>
        <row r="359">
          <cell r="A359" t="str">
            <v>VIDEO</v>
          </cell>
          <cell r="B359">
            <v>348</v>
          </cell>
          <cell r="C359" t="str">
            <v>Middle Fork American/R4</v>
          </cell>
          <cell r="D359" t="str">
            <v>Bc/F</v>
          </cell>
          <cell r="E359">
            <v>26.63942719218087</v>
          </cell>
          <cell r="F359">
            <v>26.656080448481283</v>
          </cell>
          <cell r="G359" t="str">
            <v>CAS</v>
          </cell>
          <cell r="J359">
            <v>86.15245792673</v>
          </cell>
          <cell r="M359">
            <v>1.020623153212425</v>
          </cell>
        </row>
        <row r="360">
          <cell r="A360" t="str">
            <v>VIDEO</v>
          </cell>
          <cell r="B360">
            <v>349</v>
          </cell>
          <cell r="C360" t="str">
            <v>Middle Fork American/R4</v>
          </cell>
          <cell r="D360" t="str">
            <v>Bc/F</v>
          </cell>
          <cell r="E360">
            <v>26.656080448481283</v>
          </cell>
          <cell r="F360">
            <v>26.673571357978243</v>
          </cell>
          <cell r="G360" t="str">
            <v>STP</v>
          </cell>
          <cell r="J360">
            <v>90.4858976139</v>
          </cell>
          <cell r="M360">
            <v>1.020623153212425</v>
          </cell>
        </row>
        <row r="361">
          <cell r="A361" t="str">
            <v>VIDEO</v>
          </cell>
          <cell r="B361">
            <v>350</v>
          </cell>
          <cell r="C361" t="str">
            <v>Middle Fork American/R4</v>
          </cell>
          <cell r="D361" t="str">
            <v>Bc/F</v>
          </cell>
          <cell r="E361">
            <v>26.673571357978243</v>
          </cell>
          <cell r="F361">
            <v>26.700737767617294</v>
          </cell>
          <cell r="G361" t="str">
            <v>CAS</v>
          </cell>
          <cell r="J361">
            <v>140.54025958818</v>
          </cell>
          <cell r="M361">
            <v>1.020623153212425</v>
          </cell>
        </row>
        <row r="362">
          <cell r="A362" t="str">
            <v>VIDEO</v>
          </cell>
          <cell r="B362">
            <v>351</v>
          </cell>
          <cell r="C362" t="str">
            <v>Middle Fork American/R4</v>
          </cell>
          <cell r="D362" t="str">
            <v>Bc/F</v>
          </cell>
          <cell r="E362">
            <v>26.700737767617294</v>
          </cell>
          <cell r="F362">
            <v>26.717791270313416</v>
          </cell>
          <cell r="G362" t="str">
            <v>HGR</v>
          </cell>
          <cell r="J362">
            <v>88.22305662194</v>
          </cell>
          <cell r="M362">
            <v>1.020623153212425</v>
          </cell>
        </row>
        <row r="363">
          <cell r="A363" t="str">
            <v>VIDEO</v>
          </cell>
          <cell r="B363">
            <v>352</v>
          </cell>
          <cell r="C363" t="str">
            <v>Middle Fork American/R4</v>
          </cell>
          <cell r="D363" t="str">
            <v>Bc/F</v>
          </cell>
          <cell r="E363">
            <v>26.717791270313416</v>
          </cell>
          <cell r="F363">
            <v>26.76894888886461</v>
          </cell>
          <cell r="G363" t="str">
            <v>STP</v>
          </cell>
          <cell r="J363">
            <v>264.65422139417</v>
          </cell>
          <cell r="M363">
            <v>1.020623153212425</v>
          </cell>
        </row>
        <row r="364">
          <cell r="A364" t="str">
            <v>VIDEO</v>
          </cell>
          <cell r="B364">
            <v>353</v>
          </cell>
          <cell r="C364" t="str">
            <v>Middle Fork American/R4</v>
          </cell>
          <cell r="D364" t="str">
            <v>Bc/F</v>
          </cell>
          <cell r="E364">
            <v>26.76894888886461</v>
          </cell>
          <cell r="F364">
            <v>26.797155010156725</v>
          </cell>
          <cell r="G364" t="str">
            <v>CAS</v>
          </cell>
          <cell r="J364">
            <v>145.91901031602</v>
          </cell>
          <cell r="M364">
            <v>1.020623153212425</v>
          </cell>
        </row>
        <row r="365">
          <cell r="A365" t="str">
            <v>VIDEO</v>
          </cell>
          <cell r="B365">
            <v>354</v>
          </cell>
          <cell r="C365" t="str">
            <v>Middle Fork American/R4</v>
          </cell>
          <cell r="D365" t="str">
            <v>Bc/F</v>
          </cell>
          <cell r="E365">
            <v>26.797155010156725</v>
          </cell>
          <cell r="F365">
            <v>26.865101007740563</v>
          </cell>
          <cell r="G365" t="str">
            <v>HGR</v>
          </cell>
          <cell r="J365">
            <v>351.50571110746</v>
          </cell>
          <cell r="M365">
            <v>1.020623153212425</v>
          </cell>
        </row>
        <row r="366">
          <cell r="A366" t="str">
            <v>VIDEO</v>
          </cell>
          <cell r="B366">
            <v>355</v>
          </cell>
          <cell r="C366" t="str">
            <v>Middle Fork American/R4</v>
          </cell>
          <cell r="D366" t="str">
            <v>Bc/F</v>
          </cell>
          <cell r="E366">
            <v>26.865101007740563</v>
          </cell>
          <cell r="F366">
            <v>26.913566936481164</v>
          </cell>
          <cell r="G366" t="str">
            <v>MCP</v>
          </cell>
          <cell r="J366">
            <v>250.72927548717</v>
          </cell>
          <cell r="M366">
            <v>1.020623153212425</v>
          </cell>
        </row>
        <row r="367">
          <cell r="A367" t="str">
            <v>VIDEO</v>
          </cell>
          <cell r="B367">
            <v>356</v>
          </cell>
          <cell r="C367" t="str">
            <v>Middle Fork American/R4</v>
          </cell>
          <cell r="D367" t="str">
            <v>Bc/F</v>
          </cell>
          <cell r="E367">
            <v>26.913566936481164</v>
          </cell>
          <cell r="F367">
            <v>26.92672253640013</v>
          </cell>
          <cell r="G367" t="str">
            <v>CAS</v>
          </cell>
          <cell r="J367">
            <v>68.05799707121</v>
          </cell>
          <cell r="M367">
            <v>1.020623153212425</v>
          </cell>
        </row>
        <row r="368">
          <cell r="A368" t="str">
            <v>VIDEO</v>
          </cell>
          <cell r="B368">
            <v>357</v>
          </cell>
          <cell r="C368" t="str">
            <v>Middle Fork American/R4</v>
          </cell>
          <cell r="D368" t="str">
            <v>Bc/F</v>
          </cell>
          <cell r="E368">
            <v>26.92672253640013</v>
          </cell>
          <cell r="F368">
            <v>26.942686744428965</v>
          </cell>
          <cell r="G368" t="str">
            <v>HGR</v>
          </cell>
          <cell r="J368">
            <v>82.58779758909</v>
          </cell>
          <cell r="M368">
            <v>1.020623153212425</v>
          </cell>
        </row>
        <row r="369">
          <cell r="A369" t="str">
            <v>VIDEO</v>
          </cell>
          <cell r="B369">
            <v>358</v>
          </cell>
          <cell r="C369" t="str">
            <v>Middle Fork American/R4</v>
          </cell>
          <cell r="D369" t="str">
            <v>Bc/F</v>
          </cell>
          <cell r="E369">
            <v>26.942686744428965</v>
          </cell>
          <cell r="F369">
            <v>26.955831312952988</v>
          </cell>
          <cell r="G369" t="str">
            <v>RUN</v>
          </cell>
          <cell r="J369">
            <v>68.00092824505</v>
          </cell>
          <cell r="M369">
            <v>1.020623153212425</v>
          </cell>
        </row>
        <row r="370">
          <cell r="A370" t="str">
            <v>VIDEO</v>
          </cell>
          <cell r="B370">
            <v>359</v>
          </cell>
          <cell r="C370" t="str">
            <v>Middle Fork American/R4</v>
          </cell>
          <cell r="D370" t="str">
            <v>Bc/F</v>
          </cell>
          <cell r="E370">
            <v>26.955831312952988</v>
          </cell>
          <cell r="F370">
            <v>26.987859506821426</v>
          </cell>
          <cell r="G370" t="str">
            <v>MCP</v>
          </cell>
          <cell r="J370">
            <v>165.69177672786</v>
          </cell>
          <cell r="M370">
            <v>1.020623153212425</v>
          </cell>
        </row>
        <row r="371">
          <cell r="A371" t="str">
            <v>VIDEO</v>
          </cell>
          <cell r="B371">
            <v>360</v>
          </cell>
          <cell r="C371" t="str">
            <v>Middle Fork American/R4</v>
          </cell>
          <cell r="D371" t="str">
            <v>Bc/F</v>
          </cell>
          <cell r="E371">
            <v>26.987859506821426</v>
          </cell>
          <cell r="F371">
            <v>27.016808304691533</v>
          </cell>
          <cell r="G371" t="str">
            <v>RUN</v>
          </cell>
          <cell r="J371">
            <v>149.76110650936</v>
          </cell>
          <cell r="M371">
            <v>1.020623153212425</v>
          </cell>
        </row>
        <row r="372">
          <cell r="A372" t="str">
            <v>VIDEO</v>
          </cell>
          <cell r="B372">
            <v>361</v>
          </cell>
          <cell r="C372" t="str">
            <v>Middle Fork American/R4</v>
          </cell>
          <cell r="D372" t="str">
            <v>Bc/F</v>
          </cell>
          <cell r="E372">
            <v>27.016808304691533</v>
          </cell>
          <cell r="F372">
            <v>27.0478313858652</v>
          </cell>
          <cell r="G372" t="str">
            <v>MCP</v>
          </cell>
          <cell r="J372">
            <v>160.49201713816</v>
          </cell>
          <cell r="M372">
            <v>1.020623153212425</v>
          </cell>
        </row>
        <row r="373">
          <cell r="A373" t="str">
            <v>VIDEO</v>
          </cell>
          <cell r="B373">
            <v>362</v>
          </cell>
          <cell r="C373" t="str">
            <v>Middle Fork American/R4</v>
          </cell>
          <cell r="D373" t="str">
            <v>Bc/F</v>
          </cell>
          <cell r="E373">
            <v>27.0478313858652</v>
          </cell>
          <cell r="F373">
            <v>27.08091156154232</v>
          </cell>
          <cell r="G373" t="str">
            <v>HGR</v>
          </cell>
          <cell r="J373">
            <v>171.13400477486</v>
          </cell>
          <cell r="M373">
            <v>1.020623153212425</v>
          </cell>
        </row>
        <row r="374">
          <cell r="A374" t="str">
            <v>VIDEO</v>
          </cell>
          <cell r="B374">
            <v>363</v>
          </cell>
          <cell r="C374" t="str">
            <v>Middle Fork American/R4</v>
          </cell>
          <cell r="D374" t="str">
            <v>Bc/F</v>
          </cell>
          <cell r="E374">
            <v>27.08091156154232</v>
          </cell>
          <cell r="F374">
            <v>27.105692854933334</v>
          </cell>
          <cell r="G374" t="str">
            <v>RUN</v>
          </cell>
          <cell r="J374">
            <v>128.20131376867</v>
          </cell>
          <cell r="M374">
            <v>1.020623153212425</v>
          </cell>
        </row>
        <row r="375">
          <cell r="A375" t="str">
            <v>VIDEO</v>
          </cell>
          <cell r="B375">
            <v>364</v>
          </cell>
          <cell r="C375" t="str">
            <v>Middle Fork American/R4</v>
          </cell>
          <cell r="D375" t="str">
            <v>Bc/F</v>
          </cell>
          <cell r="E375">
            <v>27.105692854933334</v>
          </cell>
          <cell r="F375">
            <v>27.12123</v>
          </cell>
          <cell r="G375" t="str">
            <v>MCP</v>
          </cell>
          <cell r="J375">
            <v>80.37846848152</v>
          </cell>
          <cell r="M375">
            <v>1.020623153212425</v>
          </cell>
        </row>
        <row r="376">
          <cell r="A376" t="str">
            <v>GROUND</v>
          </cell>
          <cell r="B376">
            <v>365</v>
          </cell>
          <cell r="C376" t="str">
            <v>Middle Fork American/R4</v>
          </cell>
          <cell r="D376" t="str">
            <v>Bc/F</v>
          </cell>
          <cell r="E376">
            <v>27.12123</v>
          </cell>
          <cell r="F376">
            <v>27.13922612287139</v>
          </cell>
          <cell r="G376" t="str">
            <v>MCP</v>
          </cell>
          <cell r="J376">
            <v>99.5</v>
          </cell>
          <cell r="M376">
            <v>1.0471531620656187</v>
          </cell>
          <cell r="N376">
            <v>39</v>
          </cell>
          <cell r="O376">
            <v>2.9</v>
          </cell>
        </row>
        <row r="377">
          <cell r="A377" t="str">
            <v>GROUND</v>
          </cell>
          <cell r="B377">
            <v>366</v>
          </cell>
          <cell r="C377" t="str">
            <v>Middle Fork American/R4</v>
          </cell>
          <cell r="D377" t="str">
            <v>Bc/F</v>
          </cell>
          <cell r="E377">
            <v>27.13922612287139</v>
          </cell>
          <cell r="F377">
            <v>27.180373036974313</v>
          </cell>
          <cell r="G377" t="str">
            <v>SRN</v>
          </cell>
          <cell r="J377">
            <v>227.5</v>
          </cell>
          <cell r="M377">
            <v>1.0471531620656187</v>
          </cell>
          <cell r="N377">
            <v>38</v>
          </cell>
          <cell r="O377">
            <v>2.3</v>
          </cell>
        </row>
        <row r="378">
          <cell r="A378" t="str">
            <v>GROUND</v>
          </cell>
          <cell r="B378">
            <v>367</v>
          </cell>
          <cell r="C378" t="str">
            <v>Middle Fork American/R4</v>
          </cell>
          <cell r="D378" t="str">
            <v>Bc/F</v>
          </cell>
          <cell r="E378">
            <v>27.180373036974313</v>
          </cell>
          <cell r="F378">
            <v>27.223690337755194</v>
          </cell>
          <cell r="G378" t="str">
            <v>HGR</v>
          </cell>
          <cell r="J378">
            <v>239.5</v>
          </cell>
          <cell r="M378">
            <v>1.0471531620656187</v>
          </cell>
          <cell r="N378">
            <v>45</v>
          </cell>
          <cell r="O378">
            <v>1.1</v>
          </cell>
        </row>
        <row r="379">
          <cell r="A379" t="str">
            <v>GROUND</v>
          </cell>
          <cell r="B379">
            <v>368</v>
          </cell>
          <cell r="C379" t="str">
            <v>Middle Fork American/R4</v>
          </cell>
          <cell r="D379" t="str">
            <v>Bc/F</v>
          </cell>
          <cell r="E379">
            <v>27.223690337755194</v>
          </cell>
          <cell r="F379">
            <v>27.232100586132276</v>
          </cell>
          <cell r="G379" t="str">
            <v>MCP</v>
          </cell>
          <cell r="J379">
            <v>46.5</v>
          </cell>
          <cell r="M379">
            <v>1.0471531620656187</v>
          </cell>
          <cell r="N379">
            <v>44</v>
          </cell>
          <cell r="O379">
            <v>3</v>
          </cell>
        </row>
        <row r="380">
          <cell r="A380" t="str">
            <v>GROUND</v>
          </cell>
          <cell r="B380">
            <v>369</v>
          </cell>
          <cell r="C380" t="str">
            <v>Middle Fork American/R4</v>
          </cell>
          <cell r="D380" t="str">
            <v>Bc/F</v>
          </cell>
          <cell r="E380">
            <v>27.232100586132276</v>
          </cell>
          <cell r="F380">
            <v>27.258597390158997</v>
          </cell>
          <cell r="G380" t="str">
            <v>HGR</v>
          </cell>
          <cell r="J380">
            <v>146.5</v>
          </cell>
          <cell r="M380">
            <v>1.0471531620656187</v>
          </cell>
          <cell r="N380">
            <v>64</v>
          </cell>
          <cell r="O380">
            <v>1.7</v>
          </cell>
        </row>
        <row r="381">
          <cell r="A381" t="str">
            <v>GROUND</v>
          </cell>
          <cell r="B381">
            <v>370</v>
          </cell>
          <cell r="C381" t="str">
            <v>Middle Fork American/R4</v>
          </cell>
          <cell r="D381" t="str">
            <v>Bc/F</v>
          </cell>
          <cell r="E381">
            <v>27.258597390158997</v>
          </cell>
          <cell r="F381">
            <v>27.291062757550097</v>
          </cell>
          <cell r="G381" t="str">
            <v>STP</v>
          </cell>
          <cell r="J381">
            <v>179.5</v>
          </cell>
          <cell r="M381">
            <v>1.0471531620656187</v>
          </cell>
          <cell r="N381">
            <v>51</v>
          </cell>
          <cell r="O381">
            <v>6.1</v>
          </cell>
        </row>
        <row r="382">
          <cell r="A382" t="str">
            <v>GROUND</v>
          </cell>
          <cell r="B382">
            <v>371</v>
          </cell>
          <cell r="C382" t="str">
            <v>Middle Fork American/R4</v>
          </cell>
          <cell r="D382" t="str">
            <v>Bc/F</v>
          </cell>
          <cell r="E382">
            <v>27.291062757550097</v>
          </cell>
          <cell r="F382">
            <v>27.29793564869696</v>
          </cell>
          <cell r="G382" t="str">
            <v>CAS</v>
          </cell>
          <cell r="J382">
            <v>38</v>
          </cell>
          <cell r="M382">
            <v>1.0471531620656187</v>
          </cell>
          <cell r="N382">
            <v>26</v>
          </cell>
          <cell r="O382">
            <v>2.1</v>
          </cell>
        </row>
        <row r="383">
          <cell r="A383" t="str">
            <v>GROUND</v>
          </cell>
          <cell r="B383">
            <v>372</v>
          </cell>
          <cell r="C383" t="str">
            <v>Middle Fork American/R4</v>
          </cell>
          <cell r="D383" t="str">
            <v>Bc/F</v>
          </cell>
          <cell r="E383">
            <v>27.29793564869696</v>
          </cell>
          <cell r="F383">
            <v>27.310505804873458</v>
          </cell>
          <cell r="G383" t="str">
            <v>RUN</v>
          </cell>
          <cell r="J383">
            <v>69.5</v>
          </cell>
          <cell r="M383">
            <v>1.0471531620656187</v>
          </cell>
          <cell r="N383">
            <v>39</v>
          </cell>
          <cell r="O383">
            <v>2.4</v>
          </cell>
        </row>
        <row r="384">
          <cell r="A384" t="str">
            <v>GROUND</v>
          </cell>
          <cell r="B384">
            <v>373</v>
          </cell>
          <cell r="C384" t="str">
            <v>Middle Fork American/R4</v>
          </cell>
          <cell r="D384" t="str">
            <v>Bc/F</v>
          </cell>
          <cell r="E384">
            <v>27.310505804873458</v>
          </cell>
          <cell r="F384">
            <v>27.33727390723492</v>
          </cell>
          <cell r="G384" t="str">
            <v>MCP</v>
          </cell>
          <cell r="J384">
            <v>148</v>
          </cell>
          <cell r="M384">
            <v>1.0471531620656187</v>
          </cell>
          <cell r="N384">
            <v>38</v>
          </cell>
          <cell r="O384">
            <v>6.3</v>
          </cell>
        </row>
        <row r="385">
          <cell r="A385" t="str">
            <v>GROUND</v>
          </cell>
          <cell r="B385">
            <v>374</v>
          </cell>
          <cell r="C385" t="str">
            <v>Middle Fork American/R4</v>
          </cell>
          <cell r="D385" t="str">
            <v>Bc/F</v>
          </cell>
          <cell r="E385">
            <v>27.33727390723492</v>
          </cell>
          <cell r="F385">
            <v>27.347040647285723</v>
          </cell>
          <cell r="G385" t="str">
            <v>HGR</v>
          </cell>
          <cell r="J385">
            <v>54</v>
          </cell>
          <cell r="M385">
            <v>1.0471531620656187</v>
          </cell>
          <cell r="N385">
            <v>33</v>
          </cell>
          <cell r="O385">
            <v>1.7</v>
          </cell>
        </row>
        <row r="386">
          <cell r="A386" t="str">
            <v>GROUND</v>
          </cell>
          <cell r="B386">
            <v>375</v>
          </cell>
          <cell r="C386" t="str">
            <v>Middle Fork American/R4</v>
          </cell>
          <cell r="D386" t="str">
            <v>Bc/F</v>
          </cell>
          <cell r="E386">
            <v>27.347040647285723</v>
          </cell>
          <cell r="F386">
            <v>27.360424698466456</v>
          </cell>
          <cell r="G386" t="str">
            <v>RUN</v>
          </cell>
          <cell r="J386">
            <v>74</v>
          </cell>
          <cell r="M386">
            <v>1.0471531620656187</v>
          </cell>
          <cell r="N386">
            <v>31</v>
          </cell>
          <cell r="O386">
            <v>2.7</v>
          </cell>
        </row>
        <row r="387">
          <cell r="A387" t="str">
            <v>GROUND</v>
          </cell>
          <cell r="B387">
            <v>376</v>
          </cell>
          <cell r="C387" t="str">
            <v>Middle Fork American/R4</v>
          </cell>
          <cell r="D387" t="str">
            <v>Bc/F</v>
          </cell>
          <cell r="E387">
            <v>27.360424698466456</v>
          </cell>
          <cell r="F387">
            <v>27.409981860946463</v>
          </cell>
          <cell r="G387" t="str">
            <v>HGR</v>
          </cell>
          <cell r="J387">
            <v>274</v>
          </cell>
          <cell r="M387">
            <v>1.0471531620656187</v>
          </cell>
          <cell r="N387">
            <v>42</v>
          </cell>
          <cell r="O387">
            <v>1.5</v>
          </cell>
        </row>
        <row r="388">
          <cell r="A388" t="str">
            <v>GROUND</v>
          </cell>
          <cell r="B388">
            <v>377</v>
          </cell>
          <cell r="C388" t="str">
            <v>Middle Fork American/R4</v>
          </cell>
          <cell r="D388" t="str">
            <v>Bc/F</v>
          </cell>
          <cell r="E388">
            <v>27.409981860946463</v>
          </cell>
          <cell r="F388">
            <v>27.43467000940822</v>
          </cell>
          <cell r="G388" t="str">
            <v>RUN</v>
          </cell>
          <cell r="J388">
            <v>136.5</v>
          </cell>
          <cell r="M388">
            <v>1.0471531620656187</v>
          </cell>
          <cell r="N388">
            <v>54</v>
          </cell>
          <cell r="O388">
            <v>1.7</v>
          </cell>
        </row>
        <row r="389">
          <cell r="A389" t="str">
            <v>GROUND</v>
          </cell>
          <cell r="B389">
            <v>378</v>
          </cell>
          <cell r="C389" t="str">
            <v>Middle Fork American/R4</v>
          </cell>
          <cell r="D389" t="str">
            <v>Bc/F</v>
          </cell>
          <cell r="E389">
            <v>27.43467000940822</v>
          </cell>
          <cell r="F389">
            <v>27.460262485652457</v>
          </cell>
          <cell r="G389" t="str">
            <v>MCP</v>
          </cell>
          <cell r="J389">
            <v>141.5</v>
          </cell>
          <cell r="M389">
            <v>1.04715316206562</v>
          </cell>
          <cell r="N389">
            <v>36</v>
          </cell>
          <cell r="O389">
            <v>3.7</v>
          </cell>
        </row>
        <row r="390">
          <cell r="A390" t="str">
            <v>GROUND</v>
          </cell>
          <cell r="B390">
            <v>379</v>
          </cell>
          <cell r="C390" t="str">
            <v>Middle Fork American/R4</v>
          </cell>
          <cell r="D390" t="str">
            <v>Bc/F</v>
          </cell>
          <cell r="E390">
            <v>27.460262485652457</v>
          </cell>
          <cell r="F390">
            <v>27.4980633869602</v>
          </cell>
          <cell r="G390" t="str">
            <v>STP</v>
          </cell>
          <cell r="J390">
            <v>209</v>
          </cell>
          <cell r="M390">
            <v>1.04715316206562</v>
          </cell>
          <cell r="N390">
            <v>46</v>
          </cell>
          <cell r="O390">
            <v>3.7</v>
          </cell>
        </row>
        <row r="391">
          <cell r="A391" t="str">
            <v>GROUND</v>
          </cell>
          <cell r="B391">
            <v>380</v>
          </cell>
          <cell r="C391" t="str">
            <v>Middle Fork American/R4</v>
          </cell>
          <cell r="D391" t="str">
            <v>Bc/F</v>
          </cell>
          <cell r="E391">
            <v>27.4980633869602</v>
          </cell>
          <cell r="F391">
            <v>27.520852447078745</v>
          </cell>
          <cell r="G391" t="str">
            <v>MCP</v>
          </cell>
          <cell r="J391">
            <v>126</v>
          </cell>
          <cell r="M391">
            <v>1.04715316206562</v>
          </cell>
          <cell r="N391">
            <v>48</v>
          </cell>
          <cell r="O391">
            <v>5.2</v>
          </cell>
        </row>
        <row r="392">
          <cell r="A392" t="str">
            <v>GROUND</v>
          </cell>
          <cell r="B392">
            <v>381</v>
          </cell>
          <cell r="C392" t="str">
            <v>Middle Fork American/R4</v>
          </cell>
          <cell r="D392" t="str">
            <v>Bc/F</v>
          </cell>
          <cell r="E392">
            <v>27.520852447078745</v>
          </cell>
          <cell r="F392">
            <v>27.538215540502396</v>
          </cell>
          <cell r="G392" t="str">
            <v>HGR</v>
          </cell>
          <cell r="J392">
            <v>96</v>
          </cell>
          <cell r="M392">
            <v>1.04715316206562</v>
          </cell>
          <cell r="N392">
            <v>44</v>
          </cell>
          <cell r="O392">
            <v>2.7</v>
          </cell>
        </row>
        <row r="393">
          <cell r="A393" t="str">
            <v>GROUND</v>
          </cell>
          <cell r="B393">
            <v>382</v>
          </cell>
          <cell r="C393" t="str">
            <v>Middle Fork American/R4</v>
          </cell>
          <cell r="D393" t="str">
            <v>Bc/F</v>
          </cell>
          <cell r="E393">
            <v>27.538215540502396</v>
          </cell>
          <cell r="F393">
            <v>27.56353671841189</v>
          </cell>
          <cell r="G393" t="str">
            <v>LSP</v>
          </cell>
          <cell r="J393">
            <v>140</v>
          </cell>
          <cell r="M393">
            <v>1.04715316206562</v>
          </cell>
          <cell r="N393">
            <v>38</v>
          </cell>
          <cell r="O393">
            <v>6.1</v>
          </cell>
        </row>
        <row r="394">
          <cell r="A394" t="str">
            <v>GROUND</v>
          </cell>
          <cell r="B394">
            <v>383</v>
          </cell>
          <cell r="C394" t="str">
            <v>Middle Fork American/R4</v>
          </cell>
          <cell r="D394" t="str">
            <v>Bc/F</v>
          </cell>
          <cell r="E394">
            <v>27.56353671841189</v>
          </cell>
          <cell r="F394">
            <v>27.572127832345465</v>
          </cell>
          <cell r="G394" t="str">
            <v>CAS</v>
          </cell>
          <cell r="J394">
            <v>47.5</v>
          </cell>
          <cell r="M394">
            <v>1.04715316206562</v>
          </cell>
          <cell r="N394">
            <v>29</v>
          </cell>
          <cell r="O394">
            <v>1.1</v>
          </cell>
        </row>
        <row r="395">
          <cell r="A395" t="str">
            <v>GROUND</v>
          </cell>
          <cell r="B395">
            <v>384</v>
          </cell>
          <cell r="C395" t="str">
            <v>Middle Fork American/R4</v>
          </cell>
          <cell r="D395" t="str">
            <v>Bc/F</v>
          </cell>
          <cell r="E395">
            <v>27.572127832345465</v>
          </cell>
          <cell r="F395">
            <v>27.691589532411324</v>
          </cell>
          <cell r="G395" t="str">
            <v>SRN</v>
          </cell>
          <cell r="J395">
            <v>660.5</v>
          </cell>
          <cell r="M395">
            <v>1.04715316206562</v>
          </cell>
          <cell r="N395">
            <v>36</v>
          </cell>
          <cell r="O395">
            <v>1.5</v>
          </cell>
        </row>
        <row r="396">
          <cell r="A396" t="str">
            <v>GROUND</v>
          </cell>
          <cell r="B396">
            <v>385</v>
          </cell>
          <cell r="C396" t="str">
            <v>Middle Fork American/R4</v>
          </cell>
          <cell r="D396" t="str">
            <v>Bc/F</v>
          </cell>
          <cell r="E396">
            <v>27.691589532411324</v>
          </cell>
          <cell r="F396">
            <v>27.706963104713516</v>
          </cell>
          <cell r="G396" t="str">
            <v>MCP</v>
          </cell>
          <cell r="J396">
            <v>85</v>
          </cell>
          <cell r="M396">
            <v>1.04715316206562</v>
          </cell>
          <cell r="N396">
            <v>41</v>
          </cell>
          <cell r="O396">
            <v>4</v>
          </cell>
        </row>
        <row r="397">
          <cell r="A397" t="str">
            <v>GROUND</v>
          </cell>
          <cell r="B397">
            <v>386</v>
          </cell>
          <cell r="C397" t="str">
            <v>Middle Fork American/R4</v>
          </cell>
          <cell r="D397" t="str">
            <v>Bc/F</v>
          </cell>
          <cell r="E397">
            <v>27.706963104713516</v>
          </cell>
          <cell r="F397">
            <v>27.739338039326366</v>
          </cell>
          <cell r="G397" t="str">
            <v>HGR</v>
          </cell>
          <cell r="J397">
            <v>179</v>
          </cell>
          <cell r="M397">
            <v>1.04715316206562</v>
          </cell>
          <cell r="N397">
            <v>49</v>
          </cell>
          <cell r="O397">
            <v>1</v>
          </cell>
        </row>
        <row r="398">
          <cell r="A398" t="str">
            <v>GROUND</v>
          </cell>
          <cell r="B398">
            <v>387</v>
          </cell>
          <cell r="C398" t="str">
            <v>Middle Fork American/R4</v>
          </cell>
          <cell r="D398" t="str">
            <v>Bc/F</v>
          </cell>
          <cell r="E398">
            <v>27.739338039326366</v>
          </cell>
          <cell r="F398">
            <v>27.791879483488565</v>
          </cell>
          <cell r="G398" t="str">
            <v>GLD</v>
          </cell>
          <cell r="J398">
            <v>290.5</v>
          </cell>
          <cell r="M398">
            <v>1.04715316206562</v>
          </cell>
          <cell r="N398">
            <v>66</v>
          </cell>
          <cell r="O398">
            <v>1.4</v>
          </cell>
        </row>
        <row r="399">
          <cell r="A399" t="str">
            <v>GROUND</v>
          </cell>
          <cell r="B399">
            <v>388</v>
          </cell>
          <cell r="C399" t="str">
            <v>Middle Fork American/R4</v>
          </cell>
          <cell r="D399" t="str">
            <v>Bc/F</v>
          </cell>
          <cell r="E399">
            <v>27.791879483488565</v>
          </cell>
          <cell r="F399">
            <v>27.85002775990215</v>
          </cell>
          <cell r="G399" t="str">
            <v>LGR</v>
          </cell>
          <cell r="J399">
            <v>321.5</v>
          </cell>
          <cell r="K399" t="str">
            <v>QSS MF-6</v>
          </cell>
          <cell r="M399">
            <v>1.04715316206562</v>
          </cell>
          <cell r="N399">
            <v>46</v>
          </cell>
          <cell r="O399">
            <v>1.3</v>
          </cell>
        </row>
        <row r="400">
          <cell r="A400" t="str">
            <v>GROUND</v>
          </cell>
          <cell r="B400">
            <v>389</v>
          </cell>
          <cell r="C400" t="str">
            <v>Middle Fork American/R4</v>
          </cell>
          <cell r="D400" t="str">
            <v>Bc/F</v>
          </cell>
          <cell r="E400">
            <v>27.85002775990215</v>
          </cell>
          <cell r="F400">
            <v>27.881860097845514</v>
          </cell>
          <cell r="G400" t="str">
            <v>MCP</v>
          </cell>
          <cell r="J400">
            <v>176</v>
          </cell>
          <cell r="K400" t="str">
            <v>QSS MF-6</v>
          </cell>
          <cell r="M400">
            <v>1.04715316206562</v>
          </cell>
          <cell r="N400">
            <v>45</v>
          </cell>
          <cell r="O400">
            <v>1.5</v>
          </cell>
        </row>
        <row r="401">
          <cell r="A401" t="str">
            <v>GROUND</v>
          </cell>
          <cell r="B401">
            <v>390</v>
          </cell>
          <cell r="C401" t="str">
            <v>Middle Fork American/R4</v>
          </cell>
          <cell r="D401" t="str">
            <v>Bc/F</v>
          </cell>
          <cell r="E401">
            <v>27.881860097845514</v>
          </cell>
          <cell r="F401">
            <v>27.891626837896318</v>
          </cell>
          <cell r="G401" t="str">
            <v>LGR</v>
          </cell>
          <cell r="J401">
            <v>54</v>
          </cell>
          <cell r="K401" t="str">
            <v>QSS MF-6</v>
          </cell>
          <cell r="M401">
            <v>1.04715316206562</v>
          </cell>
          <cell r="N401">
            <v>39</v>
          </cell>
          <cell r="O401">
            <v>1.8</v>
          </cell>
        </row>
        <row r="402">
          <cell r="A402" t="str">
            <v>GROUND</v>
          </cell>
          <cell r="B402">
            <v>391</v>
          </cell>
          <cell r="C402" t="str">
            <v>Middle Fork American/R4</v>
          </cell>
          <cell r="D402" t="str">
            <v>Bc/F</v>
          </cell>
          <cell r="E402">
            <v>27.891626837896318</v>
          </cell>
          <cell r="F402">
            <v>27.929789470317054</v>
          </cell>
          <cell r="G402" t="str">
            <v>MCP</v>
          </cell>
          <cell r="J402">
            <v>211</v>
          </cell>
          <cell r="K402" t="str">
            <v>QSS MF-6</v>
          </cell>
          <cell r="M402">
            <v>1.04715316206562</v>
          </cell>
          <cell r="N402">
            <v>46</v>
          </cell>
          <cell r="O402">
            <v>4.3</v>
          </cell>
        </row>
        <row r="403">
          <cell r="A403" t="str">
            <v>GROUND</v>
          </cell>
          <cell r="B403">
            <v>392</v>
          </cell>
          <cell r="C403" t="str">
            <v>Middle Fork American/R4</v>
          </cell>
          <cell r="D403" t="str">
            <v>Bc/F</v>
          </cell>
          <cell r="E403">
            <v>27.929789470317054</v>
          </cell>
          <cell r="F403">
            <v>27.963792194938375</v>
          </cell>
          <cell r="G403" t="str">
            <v>HGR</v>
          </cell>
          <cell r="J403">
            <v>188</v>
          </cell>
          <cell r="K403" t="str">
            <v>QSS MF-6</v>
          </cell>
          <cell r="M403">
            <v>1.04715316206562</v>
          </cell>
          <cell r="N403">
            <v>26</v>
          </cell>
          <cell r="O403">
            <v>1.2</v>
          </cell>
        </row>
        <row r="404">
          <cell r="A404" t="str">
            <v>GROUND</v>
          </cell>
          <cell r="B404">
            <v>393</v>
          </cell>
          <cell r="C404" t="str">
            <v>Middle Fork American/R4</v>
          </cell>
          <cell r="D404" t="str">
            <v>Bc/F</v>
          </cell>
          <cell r="E404">
            <v>27.963792194938375</v>
          </cell>
          <cell r="F404">
            <v>28.014615416313855</v>
          </cell>
          <cell r="G404" t="str">
            <v>SRN</v>
          </cell>
          <cell r="J404">
            <v>281</v>
          </cell>
          <cell r="K404" t="str">
            <v>QSS MF-6</v>
          </cell>
          <cell r="M404">
            <v>1.04715316206562</v>
          </cell>
          <cell r="N404">
            <v>29</v>
          </cell>
          <cell r="O404">
            <v>1.3</v>
          </cell>
        </row>
        <row r="405">
          <cell r="A405" t="str">
            <v>GROUND</v>
          </cell>
          <cell r="B405">
            <v>394</v>
          </cell>
          <cell r="C405" t="str">
            <v>Middle Fork American/R4</v>
          </cell>
          <cell r="D405" t="str">
            <v>Bc/F</v>
          </cell>
          <cell r="E405">
            <v>28.014615416313855</v>
          </cell>
          <cell r="F405">
            <v>28.029988988616047</v>
          </cell>
          <cell r="G405" t="str">
            <v>HGR</v>
          </cell>
          <cell r="J405">
            <v>85</v>
          </cell>
          <cell r="K405" t="str">
            <v>QSS MF-6</v>
          </cell>
          <cell r="M405">
            <v>1.04715316206562</v>
          </cell>
          <cell r="N405">
            <v>66</v>
          </cell>
          <cell r="O405">
            <v>0.9</v>
          </cell>
        </row>
        <row r="406">
          <cell r="A406" t="str">
            <v>GROUND</v>
          </cell>
          <cell r="B406">
            <v>395</v>
          </cell>
          <cell r="C406" t="str">
            <v>Middle Fork American/R4</v>
          </cell>
          <cell r="D406" t="str">
            <v>Bc/F</v>
          </cell>
          <cell r="E406">
            <v>28.029988988616047</v>
          </cell>
          <cell r="F406">
            <v>28.08244</v>
          </cell>
          <cell r="G406" t="str">
            <v>MCP</v>
          </cell>
          <cell r="J406">
            <v>290</v>
          </cell>
          <cell r="K406" t="str">
            <v>QSS MF-6</v>
          </cell>
          <cell r="M406">
            <v>1.04715316206562</v>
          </cell>
          <cell r="N406">
            <v>76</v>
          </cell>
          <cell r="O406">
            <v>5.6</v>
          </cell>
        </row>
        <row r="407">
          <cell r="A407" t="str">
            <v>GROUND</v>
          </cell>
          <cell r="B407">
            <v>396</v>
          </cell>
          <cell r="C407" t="str">
            <v>Middle Fork American/R4</v>
          </cell>
          <cell r="D407" t="str">
            <v>Bc/F</v>
          </cell>
          <cell r="E407">
            <v>28.08243999999998</v>
          </cell>
          <cell r="F407">
            <v>28.125198918353085</v>
          </cell>
          <cell r="G407" t="str">
            <v>SRN</v>
          </cell>
          <cell r="J407">
            <v>229</v>
          </cell>
          <cell r="K407" t="str">
            <v>QSS MF-6</v>
          </cell>
          <cell r="M407">
            <v>1.014319673922766</v>
          </cell>
          <cell r="N407">
            <v>42</v>
          </cell>
          <cell r="O407">
            <v>1.9</v>
          </cell>
        </row>
        <row r="408">
          <cell r="A408" t="str">
            <v>GROUND</v>
          </cell>
          <cell r="B408">
            <v>397</v>
          </cell>
          <cell r="C408" t="str">
            <v>Middle Fork American/R4</v>
          </cell>
          <cell r="D408" t="str">
            <v>Bc/F</v>
          </cell>
          <cell r="E408">
            <v>28.125198918353085</v>
          </cell>
          <cell r="F408">
            <v>28.185136092114426</v>
          </cell>
          <cell r="G408" t="str">
            <v>LGR</v>
          </cell>
          <cell r="J408">
            <v>321</v>
          </cell>
          <cell r="K408" t="str">
            <v>QSS MF-6</v>
          </cell>
          <cell r="M408">
            <v>1.014319673922766</v>
          </cell>
          <cell r="N408">
            <v>38</v>
          </cell>
          <cell r="O408">
            <v>1.2</v>
          </cell>
        </row>
        <row r="409">
          <cell r="A409" t="str">
            <v>GROUND</v>
          </cell>
          <cell r="B409">
            <v>398</v>
          </cell>
          <cell r="C409" t="str">
            <v>Middle Fork American/R4</v>
          </cell>
          <cell r="D409" t="str">
            <v>Bc/F</v>
          </cell>
          <cell r="E409">
            <v>28.185136092114426</v>
          </cell>
          <cell r="F409">
            <v>28.204181549197468</v>
          </cell>
          <cell r="G409" t="str">
            <v>LSP</v>
          </cell>
          <cell r="J409">
            <v>102</v>
          </cell>
          <cell r="K409" t="str">
            <v>QSS MF-6</v>
          </cell>
          <cell r="M409">
            <v>1.014319673922766</v>
          </cell>
          <cell r="N409">
            <v>70</v>
          </cell>
          <cell r="O409">
            <v>3</v>
          </cell>
        </row>
        <row r="410">
          <cell r="A410" t="str">
            <v>GROUND</v>
          </cell>
          <cell r="B410">
            <v>399</v>
          </cell>
          <cell r="C410" t="str">
            <v>Middle Fork American/R4</v>
          </cell>
          <cell r="D410" t="str">
            <v>Bc/F</v>
          </cell>
          <cell r="E410">
            <v>28.204181549197468</v>
          </cell>
          <cell r="F410">
            <v>28.221546524773185</v>
          </cell>
          <cell r="G410" t="str">
            <v>RUN</v>
          </cell>
          <cell r="J410">
            <v>93</v>
          </cell>
          <cell r="K410" t="str">
            <v>QSS MF-6</v>
          </cell>
          <cell r="M410">
            <v>1.014319673922766</v>
          </cell>
          <cell r="N410">
            <v>42</v>
          </cell>
          <cell r="O410">
            <v>1.1</v>
          </cell>
        </row>
        <row r="411">
          <cell r="A411" t="str">
            <v>GROUND</v>
          </cell>
          <cell r="B411">
            <v>400</v>
          </cell>
          <cell r="C411" t="str">
            <v>Middle Fork American/R4</v>
          </cell>
          <cell r="D411" t="str">
            <v>Bc/F</v>
          </cell>
          <cell r="E411">
            <v>28.221546524773185</v>
          </cell>
          <cell r="F411">
            <v>28.23237629448707</v>
          </cell>
          <cell r="G411" t="str">
            <v>LGR</v>
          </cell>
          <cell r="J411">
            <v>58</v>
          </cell>
          <cell r="K411" t="str">
            <v>QSS MF-6</v>
          </cell>
          <cell r="M411">
            <v>1.014319673922766</v>
          </cell>
          <cell r="N411">
            <v>43</v>
          </cell>
          <cell r="O411">
            <v>0.8</v>
          </cell>
        </row>
        <row r="412">
          <cell r="A412" t="str">
            <v>GROUND</v>
          </cell>
          <cell r="B412">
            <v>401</v>
          </cell>
          <cell r="C412" t="str">
            <v>Middle Fork American/R4</v>
          </cell>
          <cell r="D412" t="str">
            <v>Bc/F</v>
          </cell>
          <cell r="E412">
            <v>28.23237629448707</v>
          </cell>
          <cell r="F412">
            <v>28.25496943475225</v>
          </cell>
          <cell r="G412" t="str">
            <v>LSP</v>
          </cell>
          <cell r="J412">
            <v>121</v>
          </cell>
          <cell r="K412" t="str">
            <v>QSS MF-6</v>
          </cell>
          <cell r="M412">
            <v>1.014319673922766</v>
          </cell>
          <cell r="N412">
            <v>36</v>
          </cell>
          <cell r="O412">
            <v>3</v>
          </cell>
        </row>
        <row r="413">
          <cell r="A413" t="str">
            <v>GROUND</v>
          </cell>
          <cell r="B413">
            <v>402</v>
          </cell>
          <cell r="C413" t="str">
            <v>Middle Fork American/R4</v>
          </cell>
          <cell r="D413" t="str">
            <v>Bc/F</v>
          </cell>
          <cell r="E413">
            <v>28.25496943475225</v>
          </cell>
          <cell r="F413">
            <v>28.28727202372643</v>
          </cell>
          <cell r="G413" t="str">
            <v>LGR</v>
          </cell>
          <cell r="J413">
            <v>173</v>
          </cell>
          <cell r="K413" t="str">
            <v>QSS MF-6</v>
          </cell>
          <cell r="M413">
            <v>1.014319673922766</v>
          </cell>
          <cell r="N413">
            <v>65</v>
          </cell>
          <cell r="O413">
            <v>0.9</v>
          </cell>
        </row>
        <row r="414">
          <cell r="A414" t="str">
            <v>GROUND</v>
          </cell>
          <cell r="B414">
            <v>403</v>
          </cell>
          <cell r="C414" t="str">
            <v>Middle Fork American/R4</v>
          </cell>
          <cell r="D414" t="str">
            <v>Bc/F</v>
          </cell>
          <cell r="E414">
            <v>28.28727202372643</v>
          </cell>
          <cell r="F414">
            <v>28.313226127006264</v>
          </cell>
          <cell r="G414" t="str">
            <v>GLD</v>
          </cell>
          <cell r="J414">
            <v>139</v>
          </cell>
          <cell r="K414" t="str">
            <v>QSS MF-6</v>
          </cell>
          <cell r="M414">
            <v>1.014319673922766</v>
          </cell>
          <cell r="N414">
            <v>46</v>
          </cell>
          <cell r="O414">
            <v>1.4</v>
          </cell>
        </row>
        <row r="415">
          <cell r="A415" t="str">
            <v>GROUND</v>
          </cell>
          <cell r="B415">
            <v>404</v>
          </cell>
          <cell r="C415" t="str">
            <v>Middle Fork American/R4</v>
          </cell>
          <cell r="D415" t="str">
            <v>Bc/F</v>
          </cell>
          <cell r="E415">
            <v>28.313226127006264</v>
          </cell>
          <cell r="F415">
            <v>28.3440349546406</v>
          </cell>
          <cell r="G415" t="str">
            <v>LGR</v>
          </cell>
          <cell r="J415">
            <v>165</v>
          </cell>
          <cell r="K415" t="str">
            <v>QSS MF-6</v>
          </cell>
          <cell r="M415">
            <v>1.014319673922766</v>
          </cell>
          <cell r="N415">
            <v>36</v>
          </cell>
          <cell r="O415">
            <v>1.1</v>
          </cell>
        </row>
        <row r="416">
          <cell r="A416" t="str">
            <v>GROUND</v>
          </cell>
          <cell r="B416">
            <v>405</v>
          </cell>
          <cell r="C416" t="str">
            <v>Middle Fork American/R4</v>
          </cell>
          <cell r="D416" t="str">
            <v>Bc/F</v>
          </cell>
          <cell r="E416">
            <v>28.3440349546406</v>
          </cell>
          <cell r="F416">
            <v>28.428059030006963</v>
          </cell>
          <cell r="G416" t="str">
            <v>GLD</v>
          </cell>
          <cell r="J416">
            <v>450</v>
          </cell>
          <cell r="K416" t="str">
            <v>QSS MF-6</v>
          </cell>
          <cell r="M416">
            <v>1.014319673922766</v>
          </cell>
          <cell r="N416">
            <v>48</v>
          </cell>
          <cell r="O416">
            <v>1</v>
          </cell>
        </row>
        <row r="417">
          <cell r="A417" t="str">
            <v>GROUND</v>
          </cell>
          <cell r="B417">
            <v>406</v>
          </cell>
          <cell r="C417" t="str">
            <v>Middle Fork American/R4</v>
          </cell>
          <cell r="D417" t="str">
            <v>Bc/F</v>
          </cell>
          <cell r="E417">
            <v>28.428059030006963</v>
          </cell>
          <cell r="F417">
            <v>28.52431327634332</v>
          </cell>
          <cell r="G417" t="str">
            <v>HGR</v>
          </cell>
          <cell r="J417">
            <v>515.5</v>
          </cell>
          <cell r="K417" t="str">
            <v>QSS MF-6</v>
          </cell>
          <cell r="M417">
            <v>1.014319673922766</v>
          </cell>
          <cell r="N417">
            <v>36</v>
          </cell>
          <cell r="O417">
            <v>1.9</v>
          </cell>
        </row>
        <row r="418">
          <cell r="A418" t="str">
            <v>GROUND</v>
          </cell>
          <cell r="B418">
            <v>407</v>
          </cell>
          <cell r="C418" t="str">
            <v>Middle Fork American/R4</v>
          </cell>
          <cell r="D418" t="str">
            <v>Bc/F</v>
          </cell>
          <cell r="E418">
            <v>28.52431327634332</v>
          </cell>
          <cell r="F418">
            <v>28.558016266573606</v>
          </cell>
          <cell r="G418" t="str">
            <v>SRN</v>
          </cell>
          <cell r="J418">
            <v>180.5</v>
          </cell>
          <cell r="K418" t="str">
            <v>QSS MF-6</v>
          </cell>
          <cell r="M418">
            <v>1.014319673922766</v>
          </cell>
          <cell r="N418">
            <v>33</v>
          </cell>
          <cell r="O418">
            <v>1.6</v>
          </cell>
        </row>
        <row r="419">
          <cell r="A419" t="str">
            <v>GROUND</v>
          </cell>
          <cell r="B419">
            <v>408</v>
          </cell>
          <cell r="C419" t="str">
            <v>Middle Fork American/R4</v>
          </cell>
          <cell r="D419" t="str">
            <v>Bc/F</v>
          </cell>
          <cell r="E419">
            <v>28.558016266573606</v>
          </cell>
          <cell r="F419">
            <v>28.60955103279831</v>
          </cell>
          <cell r="G419" t="str">
            <v>LGR</v>
          </cell>
          <cell r="J419">
            <v>276</v>
          </cell>
          <cell r="K419" t="str">
            <v>QSS MF-6</v>
          </cell>
          <cell r="M419">
            <v>1.014319673922766</v>
          </cell>
          <cell r="N419">
            <v>38</v>
          </cell>
          <cell r="O419">
            <v>1</v>
          </cell>
        </row>
        <row r="420">
          <cell r="A420" t="str">
            <v>GROUND</v>
          </cell>
          <cell r="B420">
            <v>409</v>
          </cell>
          <cell r="C420" t="str">
            <v>Middle Fork American/R4</v>
          </cell>
          <cell r="D420" t="str">
            <v>Bc/F</v>
          </cell>
          <cell r="E420">
            <v>28.60955103279831</v>
          </cell>
          <cell r="F420">
            <v>28.70365799720864</v>
          </cell>
          <cell r="G420" t="str">
            <v>MCP</v>
          </cell>
          <cell r="J420">
            <v>504</v>
          </cell>
          <cell r="K420" t="str">
            <v>QSS MF-6</v>
          </cell>
          <cell r="M420">
            <v>1.014319673922766</v>
          </cell>
          <cell r="N420">
            <v>42</v>
          </cell>
          <cell r="O420">
            <v>4.4</v>
          </cell>
        </row>
        <row r="421">
          <cell r="A421" t="str">
            <v>GROUND</v>
          </cell>
          <cell r="B421">
            <v>410</v>
          </cell>
          <cell r="C421" t="str">
            <v>Middle Fork American/R4</v>
          </cell>
          <cell r="D421" t="str">
            <v>Bc/F</v>
          </cell>
          <cell r="E421">
            <v>28.70365799720864</v>
          </cell>
          <cell r="F421">
            <v>28.717568649685962</v>
          </cell>
          <cell r="G421" t="str">
            <v>HGR</v>
          </cell>
          <cell r="J421">
            <v>74.5</v>
          </cell>
          <cell r="K421" t="str">
            <v>QSS MF-6</v>
          </cell>
          <cell r="M421">
            <v>1.014319673922766</v>
          </cell>
          <cell r="N421">
            <v>34</v>
          </cell>
          <cell r="O421">
            <v>2.2</v>
          </cell>
        </row>
        <row r="422">
          <cell r="A422" t="str">
            <v>GROUND</v>
          </cell>
          <cell r="B422">
            <v>411</v>
          </cell>
          <cell r="C422" t="str">
            <v>Middle Fork American/R4</v>
          </cell>
          <cell r="D422" t="str">
            <v>Bc/F</v>
          </cell>
          <cell r="E422">
            <v>28.717568649685962</v>
          </cell>
          <cell r="F422">
            <v>28.75379236217724</v>
          </cell>
          <cell r="G422" t="str">
            <v>SRN</v>
          </cell>
          <cell r="J422">
            <v>194</v>
          </cell>
          <cell r="K422" t="str">
            <v>QSS MF-6</v>
          </cell>
          <cell r="M422">
            <v>1.014319673922766</v>
          </cell>
          <cell r="N422">
            <v>34</v>
          </cell>
          <cell r="O422">
            <v>2.2</v>
          </cell>
        </row>
        <row r="423">
          <cell r="A423" t="str">
            <v>GROUND</v>
          </cell>
          <cell r="B423">
            <v>412</v>
          </cell>
          <cell r="C423" t="str">
            <v>Middle Fork American/R4</v>
          </cell>
          <cell r="D423" t="str">
            <v>Bc/F</v>
          </cell>
          <cell r="E423">
            <v>28.75379236217724</v>
          </cell>
          <cell r="F423">
            <v>28.772371018841582</v>
          </cell>
          <cell r="G423" t="str">
            <v>HGR</v>
          </cell>
          <cell r="J423">
            <v>99.5</v>
          </cell>
          <cell r="K423" t="str">
            <v>QSS MF-6</v>
          </cell>
          <cell r="M423">
            <v>1.014319673922766</v>
          </cell>
          <cell r="N423">
            <v>37</v>
          </cell>
          <cell r="O423">
            <v>2.5</v>
          </cell>
        </row>
        <row r="424">
          <cell r="A424" t="str">
            <v>GROUND</v>
          </cell>
          <cell r="B424">
            <v>413</v>
          </cell>
          <cell r="C424" t="str">
            <v>Middle Fork American/R4</v>
          </cell>
          <cell r="D424" t="str">
            <v>Bc/F</v>
          </cell>
          <cell r="E424">
            <v>28.772371018841582</v>
          </cell>
          <cell r="F424">
            <v>28.7950575191905</v>
          </cell>
          <cell r="G424" t="str">
            <v>SRN</v>
          </cell>
          <cell r="J424">
            <v>121.5</v>
          </cell>
          <cell r="K424" t="str">
            <v>QSS MF-6</v>
          </cell>
          <cell r="M424">
            <v>1.014319673922766</v>
          </cell>
          <cell r="N424">
            <v>36</v>
          </cell>
          <cell r="O424">
            <v>2.7</v>
          </cell>
        </row>
        <row r="425">
          <cell r="A425" t="str">
            <v>GROUND</v>
          </cell>
          <cell r="B425">
            <v>414</v>
          </cell>
          <cell r="C425" t="str">
            <v>Middle Fork American/R4</v>
          </cell>
          <cell r="D425" t="str">
            <v>Bc/F</v>
          </cell>
          <cell r="E425">
            <v>28.7950575191905</v>
          </cell>
          <cell r="F425">
            <v>28.816810418702016</v>
          </cell>
          <cell r="G425" t="str">
            <v>HGR</v>
          </cell>
          <cell r="J425">
            <v>116.5</v>
          </cell>
          <cell r="K425" t="str">
            <v>QSS MF-6</v>
          </cell>
          <cell r="M425">
            <v>1.014319673922766</v>
          </cell>
          <cell r="N425">
            <v>29</v>
          </cell>
          <cell r="O425">
            <v>1.6</v>
          </cell>
        </row>
        <row r="426">
          <cell r="A426" t="str">
            <v>GROUND</v>
          </cell>
          <cell r="B426">
            <v>415</v>
          </cell>
          <cell r="C426" t="str">
            <v>Middle Fork American/R4</v>
          </cell>
          <cell r="D426" t="str">
            <v>Bc/F</v>
          </cell>
          <cell r="E426">
            <v>28.816810418702016</v>
          </cell>
          <cell r="F426">
            <v>28.82913394975575</v>
          </cell>
          <cell r="G426" t="str">
            <v>RUN</v>
          </cell>
          <cell r="J426">
            <v>66</v>
          </cell>
          <cell r="K426" t="str">
            <v>QSS MF-6</v>
          </cell>
          <cell r="M426">
            <v>1.014319673922766</v>
          </cell>
          <cell r="N426">
            <v>36</v>
          </cell>
          <cell r="O426">
            <v>1.5</v>
          </cell>
        </row>
        <row r="427">
          <cell r="A427" t="str">
            <v>GROUND</v>
          </cell>
          <cell r="B427">
            <v>416</v>
          </cell>
          <cell r="C427" t="str">
            <v>Middle Fork American/R4</v>
          </cell>
          <cell r="D427" t="str">
            <v>Bc/F</v>
          </cell>
          <cell r="E427">
            <v>28.82913394975575</v>
          </cell>
          <cell r="F427">
            <v>28.85900917655268</v>
          </cell>
          <cell r="G427" t="str">
            <v>MCP</v>
          </cell>
          <cell r="J427">
            <v>160</v>
          </cell>
          <cell r="K427" t="str">
            <v>QSS MF-6</v>
          </cell>
          <cell r="M427">
            <v>1.014319673922766</v>
          </cell>
          <cell r="N427">
            <v>39</v>
          </cell>
          <cell r="O427">
            <v>1.7</v>
          </cell>
        </row>
        <row r="428">
          <cell r="A428" t="str">
            <v>GROUND</v>
          </cell>
          <cell r="B428">
            <v>417</v>
          </cell>
          <cell r="C428" t="str">
            <v>Middle Fork American/R4</v>
          </cell>
          <cell r="D428" t="str">
            <v>Bc/F</v>
          </cell>
          <cell r="E428">
            <v>28.85900917655268</v>
          </cell>
          <cell r="F428">
            <v>28.877307752965798</v>
          </cell>
          <cell r="G428" t="str">
            <v>LGR</v>
          </cell>
          <cell r="J428">
            <v>98</v>
          </cell>
          <cell r="K428" t="str">
            <v>QSS MF-6</v>
          </cell>
          <cell r="M428">
            <v>1.014319673922766</v>
          </cell>
          <cell r="N428">
            <v>30</v>
          </cell>
          <cell r="O428">
            <v>1.4</v>
          </cell>
        </row>
        <row r="429">
          <cell r="A429" t="str">
            <v>GROUND</v>
          </cell>
          <cell r="B429">
            <v>418</v>
          </cell>
          <cell r="C429" t="str">
            <v>Middle Fork American/R4</v>
          </cell>
          <cell r="D429" t="str">
            <v>Bc/F</v>
          </cell>
          <cell r="E429">
            <v>28.877307752965798</v>
          </cell>
          <cell r="F429">
            <v>28.91651898813677</v>
          </cell>
          <cell r="G429" t="str">
            <v>SRN</v>
          </cell>
          <cell r="J429">
            <v>210</v>
          </cell>
          <cell r="K429" t="str">
            <v>QSS MF-6</v>
          </cell>
          <cell r="M429">
            <v>1.01431967392277</v>
          </cell>
          <cell r="N429">
            <v>34</v>
          </cell>
          <cell r="O429">
            <v>1.5</v>
          </cell>
        </row>
        <row r="430">
          <cell r="A430" t="str">
            <v>GROUND</v>
          </cell>
          <cell r="B430">
            <v>419</v>
          </cell>
          <cell r="C430" t="str">
            <v>Middle Fork American/R4</v>
          </cell>
          <cell r="D430" t="str">
            <v>Bc/F</v>
          </cell>
          <cell r="E430">
            <v>28.91651898813677</v>
          </cell>
          <cell r="F430">
            <v>28.931083161200274</v>
          </cell>
          <cell r="G430" t="str">
            <v>RUN</v>
          </cell>
          <cell r="J430">
            <v>78</v>
          </cell>
          <cell r="K430" t="str">
            <v>QSS MF-6</v>
          </cell>
          <cell r="M430">
            <v>1.01431967392277</v>
          </cell>
          <cell r="N430">
            <v>30</v>
          </cell>
          <cell r="O430">
            <v>1.3</v>
          </cell>
        </row>
        <row r="431">
          <cell r="A431" t="str">
            <v>GROUND</v>
          </cell>
          <cell r="B431">
            <v>420</v>
          </cell>
          <cell r="C431" t="str">
            <v>Middle Fork American/R4</v>
          </cell>
          <cell r="D431" t="str">
            <v>Bc/F</v>
          </cell>
          <cell r="E431">
            <v>28.931083161200274</v>
          </cell>
          <cell r="F431">
            <v>28.969547515701322</v>
          </cell>
          <cell r="G431" t="str">
            <v>SRN</v>
          </cell>
          <cell r="J431">
            <v>206</v>
          </cell>
          <cell r="M431">
            <v>1.01431967392277</v>
          </cell>
          <cell r="N431">
            <v>44</v>
          </cell>
          <cell r="O431">
            <v>1.6</v>
          </cell>
        </row>
        <row r="432">
          <cell r="A432" t="str">
            <v>GROUND</v>
          </cell>
          <cell r="B432">
            <v>421</v>
          </cell>
          <cell r="C432" t="str">
            <v>Middle Fork American/R4</v>
          </cell>
          <cell r="D432" t="str">
            <v>Bc/F</v>
          </cell>
          <cell r="E432">
            <v>28.969547515701322</v>
          </cell>
          <cell r="F432">
            <v>29.01790803907885</v>
          </cell>
          <cell r="G432" t="str">
            <v>SRN</v>
          </cell>
          <cell r="J432">
            <v>259</v>
          </cell>
          <cell r="M432">
            <v>1.01431967392277</v>
          </cell>
          <cell r="N432">
            <v>36</v>
          </cell>
          <cell r="O432">
            <v>1.2</v>
          </cell>
        </row>
        <row r="433">
          <cell r="A433" t="str">
            <v>GROUND</v>
          </cell>
          <cell r="B433">
            <v>422</v>
          </cell>
          <cell r="C433" t="str">
            <v>Middle Fork American/R4</v>
          </cell>
          <cell r="D433" t="str">
            <v>Bc/F</v>
          </cell>
          <cell r="E433">
            <v>29.01790803907885</v>
          </cell>
          <cell r="F433">
            <v>29.030791730635027</v>
          </cell>
          <cell r="G433" t="str">
            <v>LGR</v>
          </cell>
          <cell r="J433">
            <v>69</v>
          </cell>
          <cell r="M433">
            <v>1.01431967392277</v>
          </cell>
          <cell r="N433">
            <v>31</v>
          </cell>
          <cell r="O433">
            <v>1.8</v>
          </cell>
        </row>
        <row r="434">
          <cell r="A434" t="str">
            <v>GROUND</v>
          </cell>
          <cell r="B434">
            <v>423</v>
          </cell>
          <cell r="C434" t="str">
            <v>Middle Fork American/R4</v>
          </cell>
          <cell r="D434" t="str">
            <v>Bc/F</v>
          </cell>
          <cell r="E434">
            <v>29.030791730635027</v>
          </cell>
          <cell r="F434">
            <v>29.084193698534538</v>
          </cell>
          <cell r="G434" t="str">
            <v>SRN</v>
          </cell>
          <cell r="J434">
            <v>286</v>
          </cell>
          <cell r="M434">
            <v>1.01431967392277</v>
          </cell>
          <cell r="N434">
            <v>22</v>
          </cell>
          <cell r="O434">
            <v>1.7</v>
          </cell>
        </row>
        <row r="435">
          <cell r="A435" t="str">
            <v>GROUND</v>
          </cell>
          <cell r="B435">
            <v>424</v>
          </cell>
          <cell r="C435" t="str">
            <v>Middle Fork American/R4</v>
          </cell>
          <cell r="D435" t="str">
            <v>Bc/F</v>
          </cell>
          <cell r="E435">
            <v>29.084193698534538</v>
          </cell>
          <cell r="F435">
            <v>29.10510635729239</v>
          </cell>
          <cell r="G435" t="str">
            <v>MCP</v>
          </cell>
          <cell r="J435">
            <v>112</v>
          </cell>
          <cell r="M435">
            <v>1.01431967392277</v>
          </cell>
          <cell r="N435">
            <v>38</v>
          </cell>
          <cell r="O435">
            <v>5.2</v>
          </cell>
        </row>
        <row r="436">
          <cell r="A436" t="str">
            <v>GROUND</v>
          </cell>
          <cell r="B436">
            <v>425</v>
          </cell>
          <cell r="C436" t="str">
            <v>Middle Fork American/R4</v>
          </cell>
          <cell r="D436" t="str">
            <v>Bc/F</v>
          </cell>
          <cell r="E436">
            <v>29.10510635729239</v>
          </cell>
          <cell r="F436">
            <v>29.131620621074664</v>
          </cell>
          <cell r="G436" t="str">
            <v>SRN</v>
          </cell>
          <cell r="J436">
            <v>142</v>
          </cell>
          <cell r="M436">
            <v>1.01431967392277</v>
          </cell>
          <cell r="N436">
            <v>35</v>
          </cell>
          <cell r="O436">
            <v>2.3</v>
          </cell>
        </row>
        <row r="437">
          <cell r="A437" t="str">
            <v>GROUND</v>
          </cell>
          <cell r="B437">
            <v>426</v>
          </cell>
          <cell r="C437" t="str">
            <v>Middle Fork American/R4</v>
          </cell>
          <cell r="D437" t="str">
            <v>Bc/F</v>
          </cell>
          <cell r="E437">
            <v>29.131620621074664</v>
          </cell>
          <cell r="F437">
            <v>29.139462868108858</v>
          </cell>
          <cell r="G437" t="str">
            <v>CAS</v>
          </cell>
          <cell r="J437">
            <v>42</v>
          </cell>
          <cell r="M437">
            <v>1.01431967392277</v>
          </cell>
          <cell r="N437">
            <v>22</v>
          </cell>
          <cell r="O437">
            <v>2.5</v>
          </cell>
        </row>
        <row r="438">
          <cell r="A438" t="str">
            <v>GROUND</v>
          </cell>
          <cell r="B438">
            <v>427</v>
          </cell>
          <cell r="C438" t="str">
            <v>Middle Fork American/R4</v>
          </cell>
          <cell r="D438" t="str">
            <v>Bc/F</v>
          </cell>
          <cell r="E438">
            <v>29.139462868108858</v>
          </cell>
          <cell r="F438">
            <v>29.150199277739006</v>
          </cell>
          <cell r="G438" t="str">
            <v>RUN</v>
          </cell>
          <cell r="J438">
            <v>57.5</v>
          </cell>
          <cell r="M438">
            <v>1.01431967392277</v>
          </cell>
          <cell r="N438">
            <v>22</v>
          </cell>
          <cell r="O438">
            <v>2.7</v>
          </cell>
        </row>
        <row r="439">
          <cell r="A439" t="str">
            <v>GROUND</v>
          </cell>
          <cell r="B439">
            <v>428</v>
          </cell>
          <cell r="C439" t="str">
            <v>Middle Fork American/R4</v>
          </cell>
          <cell r="D439" t="str">
            <v>Bc/F</v>
          </cell>
          <cell r="E439">
            <v>29.150199277739006</v>
          </cell>
          <cell r="F439">
            <v>29.173445938590366</v>
          </cell>
          <cell r="G439" t="str">
            <v>MCP</v>
          </cell>
          <cell r="J439">
            <v>124.5</v>
          </cell>
          <cell r="M439">
            <v>1.01431967392277</v>
          </cell>
          <cell r="N439">
            <v>40</v>
          </cell>
          <cell r="O439">
            <v>2.9</v>
          </cell>
        </row>
        <row r="440">
          <cell r="A440" t="str">
            <v>GROUND</v>
          </cell>
          <cell r="B440">
            <v>429</v>
          </cell>
          <cell r="C440" t="str">
            <v>Middle Fork American/R4</v>
          </cell>
          <cell r="D440" t="str">
            <v>Bc/F</v>
          </cell>
          <cell r="E440">
            <v>29.173445938590366</v>
          </cell>
          <cell r="F440">
            <v>29.20434812630844</v>
          </cell>
          <cell r="G440" t="str">
            <v>SRN</v>
          </cell>
          <cell r="J440">
            <v>165.5</v>
          </cell>
          <cell r="M440">
            <v>1.01431967392277</v>
          </cell>
          <cell r="N440">
            <v>36</v>
          </cell>
          <cell r="O440">
            <v>2.1</v>
          </cell>
        </row>
        <row r="441">
          <cell r="A441" t="str">
            <v>GROUND</v>
          </cell>
          <cell r="B441">
            <v>430</v>
          </cell>
          <cell r="C441" t="str">
            <v>Middle Fork American/R4</v>
          </cell>
          <cell r="D441" t="str">
            <v>Bc/F</v>
          </cell>
          <cell r="E441">
            <v>29.20434812630844</v>
          </cell>
          <cell r="F441">
            <v>29.209856371249124</v>
          </cell>
          <cell r="G441" t="str">
            <v>CAS</v>
          </cell>
          <cell r="J441">
            <v>29.5</v>
          </cell>
          <cell r="M441">
            <v>1.01431967392277</v>
          </cell>
          <cell r="N441">
            <v>24</v>
          </cell>
          <cell r="O441">
            <v>2.5</v>
          </cell>
        </row>
        <row r="442">
          <cell r="A442" t="str">
            <v>GROUND</v>
          </cell>
          <cell r="B442">
            <v>431</v>
          </cell>
          <cell r="C442" t="str">
            <v>Middle Fork American/R4</v>
          </cell>
          <cell r="D442" t="str">
            <v>Bc/F</v>
          </cell>
          <cell r="E442">
            <v>29.209856371249124</v>
          </cell>
          <cell r="F442">
            <v>29.22498070481507</v>
          </cell>
          <cell r="G442" t="str">
            <v>HGR</v>
          </cell>
          <cell r="J442">
            <v>81</v>
          </cell>
          <cell r="M442">
            <v>1.01431967392277</v>
          </cell>
          <cell r="N442">
            <v>47</v>
          </cell>
          <cell r="O442">
            <v>1.3</v>
          </cell>
        </row>
        <row r="443">
          <cell r="A443" t="str">
            <v>GROUND</v>
          </cell>
          <cell r="B443">
            <v>432</v>
          </cell>
          <cell r="C443" t="str">
            <v>Middle Fork American/R4</v>
          </cell>
          <cell r="D443" t="str">
            <v>Bc/F</v>
          </cell>
          <cell r="E443">
            <v>29.22498070481507</v>
          </cell>
          <cell r="F443">
            <v>29.242158960223307</v>
          </cell>
          <cell r="G443" t="str">
            <v>SRN</v>
          </cell>
          <cell r="J443">
            <v>92</v>
          </cell>
          <cell r="M443">
            <v>1.01431967392277</v>
          </cell>
          <cell r="N443">
            <v>27</v>
          </cell>
          <cell r="O443">
            <v>1.8</v>
          </cell>
        </row>
        <row r="444">
          <cell r="A444" t="str">
            <v>GROUND</v>
          </cell>
          <cell r="B444">
            <v>433</v>
          </cell>
          <cell r="C444" t="str">
            <v>Middle Fork American/R4</v>
          </cell>
          <cell r="D444" t="str">
            <v>Bc/F</v>
          </cell>
          <cell r="E444">
            <v>29.242158960223307</v>
          </cell>
          <cell r="F444">
            <v>29.254855931612003</v>
          </cell>
          <cell r="G444" t="str">
            <v>RUN</v>
          </cell>
          <cell r="J444">
            <v>68</v>
          </cell>
          <cell r="M444">
            <v>1.01431967392277</v>
          </cell>
          <cell r="N444">
            <v>26</v>
          </cell>
          <cell r="O444">
            <v>3.8</v>
          </cell>
        </row>
        <row r="445">
          <cell r="A445" t="str">
            <v>GROUND</v>
          </cell>
          <cell r="B445">
            <v>434</v>
          </cell>
          <cell r="C445" t="str">
            <v>Middle Fork American/R4</v>
          </cell>
          <cell r="D445" t="str">
            <v>Bc/F</v>
          </cell>
          <cell r="E445">
            <v>29.254855931612003</v>
          </cell>
          <cell r="F445">
            <v>29.273808028611306</v>
          </cell>
          <cell r="G445" t="str">
            <v>MCP</v>
          </cell>
          <cell r="J445">
            <v>101.5</v>
          </cell>
          <cell r="K445" t="str">
            <v>QSS MF-7</v>
          </cell>
          <cell r="M445">
            <v>1.01431967392277</v>
          </cell>
          <cell r="N445">
            <v>38</v>
          </cell>
          <cell r="O445">
            <v>6.5</v>
          </cell>
        </row>
        <row r="446">
          <cell r="A446" t="str">
            <v>GROUND</v>
          </cell>
          <cell r="B446">
            <v>435</v>
          </cell>
          <cell r="C446" t="str">
            <v>Middle Fork American/R4</v>
          </cell>
          <cell r="D446" t="str">
            <v>Bc/F</v>
          </cell>
          <cell r="E446">
            <v>29.273808028611306</v>
          </cell>
          <cell r="F446">
            <v>29.29294684577809</v>
          </cell>
          <cell r="G446" t="str">
            <v>HGR</v>
          </cell>
          <cell r="J446">
            <v>102.5</v>
          </cell>
          <cell r="K446" t="str">
            <v>QSS MF-7</v>
          </cell>
          <cell r="M446">
            <v>1.01431967392277</v>
          </cell>
          <cell r="N446">
            <v>45</v>
          </cell>
          <cell r="O446">
            <v>1.2</v>
          </cell>
        </row>
        <row r="447">
          <cell r="A447" t="str">
            <v>GROUND</v>
          </cell>
          <cell r="B447">
            <v>436</v>
          </cell>
          <cell r="C447" t="str">
            <v>Middle Fork American/R4</v>
          </cell>
          <cell r="D447" t="str">
            <v>Bc/F</v>
          </cell>
          <cell r="E447">
            <v>29.29294684577809</v>
          </cell>
          <cell r="F447">
            <v>29.373049797627356</v>
          </cell>
          <cell r="G447" t="str">
            <v>SRN</v>
          </cell>
          <cell r="J447">
            <v>429</v>
          </cell>
          <cell r="K447" t="str">
            <v>QSS MF-7</v>
          </cell>
          <cell r="M447">
            <v>1.01431967392277</v>
          </cell>
          <cell r="N447">
            <v>35</v>
          </cell>
          <cell r="O447">
            <v>2.3</v>
          </cell>
        </row>
        <row r="448">
          <cell r="A448" t="str">
            <v>GROUND</v>
          </cell>
          <cell r="B448">
            <v>437</v>
          </cell>
          <cell r="C448" t="str">
            <v>Middle Fork American/R4</v>
          </cell>
          <cell r="D448" t="str">
            <v>Bc/F</v>
          </cell>
          <cell r="E448">
            <v>29.373049797627356</v>
          </cell>
          <cell r="F448">
            <v>29.42029</v>
          </cell>
          <cell r="G448" t="str">
            <v>HGR</v>
          </cell>
          <cell r="J448">
            <v>253</v>
          </cell>
          <cell r="K448" t="str">
            <v>QSS MF-7, AMPH MF-8</v>
          </cell>
          <cell r="M448">
            <v>1.01431967392277</v>
          </cell>
          <cell r="N448">
            <v>28</v>
          </cell>
          <cell r="O448">
            <v>2.2</v>
          </cell>
        </row>
        <row r="449">
          <cell r="A449" t="str">
            <v>GROUND</v>
          </cell>
          <cell r="B449">
            <v>438</v>
          </cell>
          <cell r="C449" t="str">
            <v>Middle Fork American/R4</v>
          </cell>
          <cell r="D449" t="str">
            <v>Bc/F</v>
          </cell>
          <cell r="E449">
            <v>29.42029</v>
          </cell>
          <cell r="F449">
            <v>29.44575627474505</v>
          </cell>
          <cell r="G449" t="str">
            <v>MCP</v>
          </cell>
          <cell r="J449">
            <v>141</v>
          </cell>
          <cell r="K449" t="str">
            <v>QSS MF-7</v>
          </cell>
          <cell r="M449">
            <v>1.0486239437016678</v>
          </cell>
          <cell r="N449">
            <v>43</v>
          </cell>
          <cell r="O449">
            <v>3.5</v>
          </cell>
        </row>
        <row r="450">
          <cell r="A450" t="str">
            <v>GROUND</v>
          </cell>
          <cell r="B450">
            <v>439</v>
          </cell>
          <cell r="C450" t="str">
            <v>Middle Fork American/R4</v>
          </cell>
          <cell r="D450" t="str">
            <v>Bc/F</v>
          </cell>
          <cell r="E450">
            <v>29.44575627474505</v>
          </cell>
          <cell r="F450">
            <v>29.483142933413315</v>
          </cell>
          <cell r="G450" t="str">
            <v>HGR</v>
          </cell>
          <cell r="J450">
            <v>207</v>
          </cell>
          <cell r="K450" t="str">
            <v>QSS MF-7</v>
          </cell>
          <cell r="M450">
            <v>1.0486239437016678</v>
          </cell>
          <cell r="N450">
            <v>17</v>
          </cell>
          <cell r="O450">
            <v>1</v>
          </cell>
        </row>
        <row r="451">
          <cell r="A451" t="str">
            <v>GROUND</v>
          </cell>
          <cell r="B451">
            <v>440</v>
          </cell>
          <cell r="C451" t="str">
            <v>Middle Fork American/R4</v>
          </cell>
          <cell r="D451" t="str">
            <v>Bc/F</v>
          </cell>
          <cell r="E451">
            <v>29.483142933413315</v>
          </cell>
          <cell r="F451">
            <v>29.523961217756447</v>
          </cell>
          <cell r="G451" t="str">
            <v>MCP</v>
          </cell>
          <cell r="J451">
            <v>226</v>
          </cell>
          <cell r="K451" t="str">
            <v>QSS MF-7</v>
          </cell>
          <cell r="M451">
            <v>1.0486239437016678</v>
          </cell>
          <cell r="N451">
            <v>45</v>
          </cell>
          <cell r="O451">
            <v>5</v>
          </cell>
        </row>
        <row r="452">
          <cell r="A452" t="str">
            <v>GROUND</v>
          </cell>
          <cell r="B452">
            <v>441</v>
          </cell>
          <cell r="C452" t="str">
            <v>Middle Fork American/R4</v>
          </cell>
          <cell r="D452" t="str">
            <v>Bc/F</v>
          </cell>
          <cell r="E452">
            <v>29.523961217756447</v>
          </cell>
          <cell r="F452">
            <v>29.546176478704258</v>
          </cell>
          <cell r="G452" t="str">
            <v>POW</v>
          </cell>
          <cell r="J452">
            <v>123</v>
          </cell>
          <cell r="K452" t="str">
            <v>QSS MF-7</v>
          </cell>
          <cell r="M452">
            <v>1.0486239437016678</v>
          </cell>
          <cell r="N452">
            <v>22</v>
          </cell>
          <cell r="O452">
            <v>1</v>
          </cell>
        </row>
        <row r="453">
          <cell r="A453" t="str">
            <v>GROUND</v>
          </cell>
          <cell r="B453">
            <v>442</v>
          </cell>
          <cell r="C453" t="str">
            <v>Middle Fork American/R4</v>
          </cell>
          <cell r="D453" t="str">
            <v>Bc/F</v>
          </cell>
          <cell r="E453">
            <v>29.546176478704258</v>
          </cell>
          <cell r="F453">
            <v>29.585188644271145</v>
          </cell>
          <cell r="G453" t="str">
            <v>LGR</v>
          </cell>
          <cell r="J453">
            <v>216</v>
          </cell>
          <cell r="M453">
            <v>1.0486239437016678</v>
          </cell>
          <cell r="N453">
            <v>33</v>
          </cell>
          <cell r="O453">
            <v>0.8</v>
          </cell>
        </row>
        <row r="454">
          <cell r="A454" t="str">
            <v>GROUND</v>
          </cell>
          <cell r="B454">
            <v>443</v>
          </cell>
          <cell r="C454" t="str">
            <v>Middle Fork American/R4</v>
          </cell>
          <cell r="D454" t="str">
            <v>Bc/F</v>
          </cell>
          <cell r="E454">
            <v>29.585188644271145</v>
          </cell>
          <cell r="F454">
            <v>29.713964913017396</v>
          </cell>
          <cell r="G454" t="str">
            <v>MCP</v>
          </cell>
          <cell r="J454">
            <v>713</v>
          </cell>
          <cell r="M454">
            <v>1.0486239437016678</v>
          </cell>
          <cell r="N454">
            <v>40</v>
          </cell>
          <cell r="O454">
            <v>2.5</v>
          </cell>
        </row>
        <row r="455">
          <cell r="A455" t="str">
            <v>GROUND</v>
          </cell>
          <cell r="B455">
            <v>444</v>
          </cell>
          <cell r="C455" t="str">
            <v>Middle Fork American/R4</v>
          </cell>
          <cell r="D455" t="str">
            <v>Bc/F</v>
          </cell>
          <cell r="E455">
            <v>29.713964913017396</v>
          </cell>
          <cell r="F455">
            <v>29.72137</v>
          </cell>
          <cell r="G455" t="str">
            <v>CAS</v>
          </cell>
          <cell r="J455">
            <v>41</v>
          </cell>
          <cell r="M455">
            <v>1.0486239437016678</v>
          </cell>
          <cell r="N455">
            <v>22</v>
          </cell>
          <cell r="O455">
            <v>1</v>
          </cell>
        </row>
        <row r="456">
          <cell r="A456" t="str">
            <v>GROUND</v>
          </cell>
          <cell r="B456">
            <v>445</v>
          </cell>
          <cell r="C456" t="str">
            <v>Middle Fork American/R4</v>
          </cell>
          <cell r="D456" t="str">
            <v>Bc/F</v>
          </cell>
          <cell r="E456">
            <v>29.72137</v>
          </cell>
          <cell r="F456">
            <v>29.72901719844358</v>
          </cell>
          <cell r="G456" t="str">
            <v>POW</v>
          </cell>
          <cell r="J456">
            <v>45</v>
          </cell>
          <cell r="M456">
            <v>1.1144901411421528</v>
          </cell>
          <cell r="N456">
            <v>20</v>
          </cell>
          <cell r="O456">
            <v>1.6</v>
          </cell>
        </row>
        <row r="457">
          <cell r="A457" t="str">
            <v>GROUND</v>
          </cell>
          <cell r="B457">
            <v>446</v>
          </cell>
          <cell r="C457" t="str">
            <v>Middle Fork American/R4</v>
          </cell>
          <cell r="D457" t="str">
            <v>Bc/F</v>
          </cell>
          <cell r="E457">
            <v>29.72901719844358</v>
          </cell>
          <cell r="F457">
            <v>29.745501159533074</v>
          </cell>
          <cell r="G457" t="str">
            <v>HGR</v>
          </cell>
          <cell r="J457">
            <v>97</v>
          </cell>
          <cell r="M457">
            <v>1.1144901411421528</v>
          </cell>
          <cell r="N457">
            <v>62</v>
          </cell>
          <cell r="O457">
            <v>1.6</v>
          </cell>
        </row>
        <row r="458">
          <cell r="A458" t="str">
            <v>GROUND</v>
          </cell>
          <cell r="B458">
            <v>447</v>
          </cell>
          <cell r="C458" t="str">
            <v>Middle Fork American/R4</v>
          </cell>
          <cell r="D458" t="str">
            <v>Bc/F</v>
          </cell>
          <cell r="E458">
            <v>29.745501159533074</v>
          </cell>
          <cell r="F458">
            <v>29.78560646692607</v>
          </cell>
          <cell r="G458" t="str">
            <v>SRN</v>
          </cell>
          <cell r="J458">
            <v>236</v>
          </cell>
          <cell r="M458">
            <v>1.1144901411421528</v>
          </cell>
          <cell r="N458">
            <v>40</v>
          </cell>
          <cell r="O458">
            <v>1.2</v>
          </cell>
        </row>
        <row r="459">
          <cell r="A459" t="str">
            <v>GROUND</v>
          </cell>
          <cell r="B459">
            <v>448</v>
          </cell>
          <cell r="C459" t="str">
            <v>Middle Fork American/R4</v>
          </cell>
          <cell r="D459" t="str">
            <v>Bc/F</v>
          </cell>
          <cell r="E459">
            <v>29.78560646692607</v>
          </cell>
          <cell r="F459">
            <v>29.851712249027237</v>
          </cell>
          <cell r="G459" t="str">
            <v>STP</v>
          </cell>
          <cell r="J459">
            <v>389</v>
          </cell>
          <cell r="M459">
            <v>1.1144901411421528</v>
          </cell>
          <cell r="N459">
            <v>21</v>
          </cell>
          <cell r="O459">
            <v>2.4</v>
          </cell>
        </row>
        <row r="460">
          <cell r="A460" t="str">
            <v>GROUND</v>
          </cell>
          <cell r="B460">
            <v>449</v>
          </cell>
          <cell r="C460" t="str">
            <v>Middle Fork American/R4</v>
          </cell>
          <cell r="D460" t="str">
            <v>Bc/F</v>
          </cell>
          <cell r="E460">
            <v>29.851712249027237</v>
          </cell>
          <cell r="F460">
            <v>29.881791229571984</v>
          </cell>
          <cell r="G460" t="str">
            <v>HGR</v>
          </cell>
          <cell r="J460">
            <v>177</v>
          </cell>
          <cell r="M460">
            <v>1.1144901411421528</v>
          </cell>
          <cell r="N460">
            <v>55</v>
          </cell>
          <cell r="O460">
            <v>1.1</v>
          </cell>
        </row>
        <row r="461">
          <cell r="A461" t="str">
            <v>GROUND</v>
          </cell>
          <cell r="B461">
            <v>450</v>
          </cell>
          <cell r="C461" t="str">
            <v>Middle Fork American/R4</v>
          </cell>
          <cell r="D461" t="str">
            <v>Bc/F</v>
          </cell>
          <cell r="E461">
            <v>29.881791229571984</v>
          </cell>
          <cell r="F461">
            <v>29.91730821789883</v>
          </cell>
          <cell r="G461" t="str">
            <v>SRN</v>
          </cell>
          <cell r="J461">
            <v>209</v>
          </cell>
          <cell r="M461">
            <v>1.1144901411421528</v>
          </cell>
          <cell r="N461">
            <v>40</v>
          </cell>
          <cell r="O461">
            <v>1.5</v>
          </cell>
        </row>
        <row r="462">
          <cell r="A462" t="str">
            <v>GROUND</v>
          </cell>
          <cell r="B462">
            <v>451</v>
          </cell>
          <cell r="C462" t="str">
            <v>Middle Fork American/R4</v>
          </cell>
          <cell r="D462" t="str">
            <v>Bc/F</v>
          </cell>
          <cell r="E462">
            <v>29.91730821789883</v>
          </cell>
          <cell r="F462">
            <v>29.93974</v>
          </cell>
          <cell r="G462" t="str">
            <v>MCP</v>
          </cell>
          <cell r="J462">
            <v>132</v>
          </cell>
          <cell r="M462">
            <v>1.1144901411421528</v>
          </cell>
          <cell r="N462">
            <v>35</v>
          </cell>
          <cell r="O462">
            <v>1.5</v>
          </cell>
        </row>
        <row r="463">
          <cell r="A463" t="str">
            <v>GROUND</v>
          </cell>
          <cell r="B463">
            <v>452</v>
          </cell>
          <cell r="C463" t="str">
            <v>Middle Fork American/R4</v>
          </cell>
          <cell r="D463" t="str">
            <v>Bc/F</v>
          </cell>
          <cell r="E463">
            <v>29.939739999999997</v>
          </cell>
          <cell r="F463">
            <v>29.97545035589672</v>
          </cell>
          <cell r="G463" t="str">
            <v>POW</v>
          </cell>
          <cell r="J463">
            <v>217</v>
          </cell>
          <cell r="M463">
            <v>1.150884213177486</v>
          </cell>
          <cell r="N463">
            <v>40</v>
          </cell>
          <cell r="O463">
            <v>1.8</v>
          </cell>
        </row>
        <row r="464">
          <cell r="A464" t="str">
            <v>GROUND</v>
          </cell>
          <cell r="B464">
            <v>453</v>
          </cell>
          <cell r="C464" t="str">
            <v>Middle Fork American/R4</v>
          </cell>
          <cell r="D464" t="str">
            <v>Bc/F</v>
          </cell>
          <cell r="E464">
            <v>29.97545035589672</v>
          </cell>
          <cell r="F464">
            <v>29.991248485694346</v>
          </cell>
          <cell r="G464" t="str">
            <v>HGR</v>
          </cell>
          <cell r="J464">
            <v>96</v>
          </cell>
          <cell r="M464">
            <v>1.150884213177486</v>
          </cell>
          <cell r="N464">
            <v>22</v>
          </cell>
          <cell r="O464">
            <v>1.3</v>
          </cell>
        </row>
        <row r="465">
          <cell r="A465" t="str">
            <v>GROUND</v>
          </cell>
          <cell r="B465">
            <v>454</v>
          </cell>
          <cell r="C465" t="str">
            <v>Middle Fork American/R4</v>
          </cell>
          <cell r="D465" t="str">
            <v>Bc/F</v>
          </cell>
          <cell r="E465">
            <v>29.991248485694346</v>
          </cell>
          <cell r="F465">
            <v>30.032883140265177</v>
          </cell>
          <cell r="G465" t="str">
            <v>STP</v>
          </cell>
          <cell r="J465">
            <v>253</v>
          </cell>
          <cell r="M465">
            <v>1.150884213177486</v>
          </cell>
          <cell r="N465">
            <v>35</v>
          </cell>
          <cell r="O465">
            <v>1.8</v>
          </cell>
        </row>
        <row r="466">
          <cell r="A466" t="str">
            <v>GROUND</v>
          </cell>
          <cell r="B466">
            <v>455</v>
          </cell>
          <cell r="C466" t="str">
            <v>Middle Fork American/R4</v>
          </cell>
          <cell r="D466" t="str">
            <v>Bc/F</v>
          </cell>
          <cell r="E466">
            <v>30.032883140265177</v>
          </cell>
          <cell r="F466">
            <v>30.045389993021633</v>
          </cell>
          <cell r="G466" t="str">
            <v>HGR</v>
          </cell>
          <cell r="J466">
            <v>76</v>
          </cell>
          <cell r="M466">
            <v>1.150884213177486</v>
          </cell>
          <cell r="N466">
            <v>18</v>
          </cell>
          <cell r="O466">
            <v>1.5</v>
          </cell>
        </row>
        <row r="467">
          <cell r="A467" t="str">
            <v>GROUND</v>
          </cell>
          <cell r="B467">
            <v>456</v>
          </cell>
          <cell r="C467" t="str">
            <v>Middle Fork American/R4</v>
          </cell>
          <cell r="D467" t="str">
            <v>Bc/F</v>
          </cell>
          <cell r="E467">
            <v>30.045389993021633</v>
          </cell>
          <cell r="F467">
            <v>30.07912558269365</v>
          </cell>
          <cell r="G467" t="str">
            <v>STP</v>
          </cell>
          <cell r="J467">
            <v>205</v>
          </cell>
          <cell r="M467">
            <v>1.15088421317749</v>
          </cell>
          <cell r="N467">
            <v>25</v>
          </cell>
          <cell r="O467">
            <v>3</v>
          </cell>
        </row>
        <row r="468">
          <cell r="A468" t="str">
            <v>GROUND</v>
          </cell>
          <cell r="B468">
            <v>457</v>
          </cell>
          <cell r="C468" t="str">
            <v>Middle Fork American/R4</v>
          </cell>
          <cell r="D468" t="str">
            <v>Bc/F</v>
          </cell>
          <cell r="E468">
            <v>30.07912558269365</v>
          </cell>
          <cell r="F468">
            <v>30.115494193998604</v>
          </cell>
          <cell r="G468" t="str">
            <v>HGR</v>
          </cell>
          <cell r="J468">
            <v>221</v>
          </cell>
          <cell r="M468">
            <v>1.15088421317749</v>
          </cell>
          <cell r="N468">
            <v>55</v>
          </cell>
          <cell r="O468">
            <v>0.7</v>
          </cell>
        </row>
        <row r="469">
          <cell r="A469" t="str">
            <v>GROUND</v>
          </cell>
          <cell r="B469">
            <v>458</v>
          </cell>
          <cell r="C469" t="str">
            <v>Middle Fork American/R4</v>
          </cell>
          <cell r="D469" t="str">
            <v>Bc/F</v>
          </cell>
          <cell r="E469">
            <v>30.115494193998604</v>
          </cell>
          <cell r="F469">
            <v>30.17556</v>
          </cell>
          <cell r="G469" t="str">
            <v>MCP</v>
          </cell>
          <cell r="J469">
            <v>365</v>
          </cell>
          <cell r="M469">
            <v>1.15088421317749</v>
          </cell>
          <cell r="N469">
            <v>35</v>
          </cell>
          <cell r="O469">
            <v>1.9</v>
          </cell>
        </row>
        <row r="470">
          <cell r="A470" t="str">
            <v>GROUND</v>
          </cell>
          <cell r="B470">
            <v>459</v>
          </cell>
          <cell r="C470" t="str">
            <v>Middle Fork American/R4</v>
          </cell>
          <cell r="D470" t="str">
            <v>Bc/F</v>
          </cell>
          <cell r="E470">
            <v>30.17556</v>
          </cell>
          <cell r="F470">
            <v>30.20485431372549</v>
          </cell>
          <cell r="G470" t="str">
            <v>HGR</v>
          </cell>
          <cell r="J470">
            <v>126</v>
          </cell>
          <cell r="M470">
            <v>0.814616672274925</v>
          </cell>
          <cell r="N470">
            <v>63</v>
          </cell>
          <cell r="O470">
            <v>1.2</v>
          </cell>
        </row>
        <row r="471">
          <cell r="A471" t="str">
            <v>GROUND</v>
          </cell>
          <cell r="B471">
            <v>460</v>
          </cell>
          <cell r="C471" t="str">
            <v>Middle Fork American/R4</v>
          </cell>
          <cell r="D471" t="str">
            <v>Bc/F</v>
          </cell>
          <cell r="E471">
            <v>30.20485431372549</v>
          </cell>
          <cell r="F471">
            <v>30.22973123093682</v>
          </cell>
          <cell r="G471" t="str">
            <v>POW</v>
          </cell>
          <cell r="J471">
            <v>107</v>
          </cell>
          <cell r="M471">
            <v>0.814616672274925</v>
          </cell>
          <cell r="N471">
            <v>50</v>
          </cell>
          <cell r="O471">
            <v>1</v>
          </cell>
        </row>
        <row r="472">
          <cell r="A472" t="str">
            <v>GROUND</v>
          </cell>
          <cell r="B472">
            <v>461</v>
          </cell>
          <cell r="C472" t="str">
            <v>Middle Fork American/R4</v>
          </cell>
          <cell r="D472" t="str">
            <v>Bc/F</v>
          </cell>
          <cell r="E472">
            <v>30.22973123093682</v>
          </cell>
          <cell r="F472">
            <v>30.275300163398693</v>
          </cell>
          <cell r="G472" t="str">
            <v>SRN</v>
          </cell>
          <cell r="J472">
            <v>196</v>
          </cell>
          <cell r="M472">
            <v>0.814616672274925</v>
          </cell>
          <cell r="N472">
            <v>50</v>
          </cell>
          <cell r="O472">
            <v>1</v>
          </cell>
        </row>
        <row r="473">
          <cell r="A473" t="str">
            <v>GROUND</v>
          </cell>
          <cell r="B473">
            <v>462</v>
          </cell>
          <cell r="C473" t="str">
            <v>Middle Fork American/R4</v>
          </cell>
          <cell r="D473" t="str">
            <v>Bc/F</v>
          </cell>
          <cell r="E473">
            <v>30.275300163398693</v>
          </cell>
          <cell r="F473">
            <v>30.327843932461874</v>
          </cell>
          <cell r="G473" t="str">
            <v>MCP</v>
          </cell>
          <cell r="J473">
            <v>226</v>
          </cell>
          <cell r="M473">
            <v>0.814616672274925</v>
          </cell>
          <cell r="N473">
            <v>45</v>
          </cell>
          <cell r="O473">
            <v>1.8</v>
          </cell>
        </row>
        <row r="474">
          <cell r="A474" t="str">
            <v>GROUND</v>
          </cell>
          <cell r="B474">
            <v>463</v>
          </cell>
          <cell r="C474" t="str">
            <v>Middle Fork American/R4</v>
          </cell>
          <cell r="D474" t="str">
            <v>Bc/F</v>
          </cell>
          <cell r="E474">
            <v>30.327843932461874</v>
          </cell>
          <cell r="F474">
            <v>30.33946866013072</v>
          </cell>
          <cell r="G474" t="str">
            <v>HGR</v>
          </cell>
          <cell r="J474">
            <v>50</v>
          </cell>
          <cell r="M474">
            <v>0.814616672274925</v>
          </cell>
          <cell r="N474">
            <v>25</v>
          </cell>
          <cell r="O474">
            <v>0.9</v>
          </cell>
        </row>
        <row r="475">
          <cell r="A475" t="str">
            <v>GROUND</v>
          </cell>
          <cell r="B475">
            <v>464</v>
          </cell>
          <cell r="C475" t="str">
            <v>Middle Fork American/R4</v>
          </cell>
          <cell r="D475" t="str">
            <v>Bc/F</v>
          </cell>
          <cell r="E475">
            <v>30.33946866013072</v>
          </cell>
          <cell r="F475">
            <v>30.357835729847494</v>
          </cell>
          <cell r="G475" t="str">
            <v>MCP</v>
          </cell>
          <cell r="J475">
            <v>79</v>
          </cell>
          <cell r="K475" t="str">
            <v>AMPH MF-9</v>
          </cell>
          <cell r="L475" t="str">
            <v>Brushy Canyon</v>
          </cell>
          <cell r="M475">
            <v>0.814616672274925</v>
          </cell>
          <cell r="N475">
            <v>30</v>
          </cell>
          <cell r="O475">
            <v>2</v>
          </cell>
        </row>
        <row r="476">
          <cell r="A476" t="str">
            <v>GROUND</v>
          </cell>
          <cell r="B476">
            <v>465</v>
          </cell>
          <cell r="C476" t="str">
            <v>Middle Fork American/R4</v>
          </cell>
          <cell r="D476" t="str">
            <v>Bc/F</v>
          </cell>
          <cell r="E476">
            <v>30.357835729847494</v>
          </cell>
          <cell r="F476">
            <v>30.38899</v>
          </cell>
          <cell r="G476" t="str">
            <v>HGR</v>
          </cell>
          <cell r="J476">
            <v>134</v>
          </cell>
          <cell r="M476">
            <v>0.814616672274925</v>
          </cell>
          <cell r="N476">
            <v>67</v>
          </cell>
          <cell r="O476">
            <v>1.5</v>
          </cell>
        </row>
        <row r="477">
          <cell r="A477" t="str">
            <v>GROUND</v>
          </cell>
          <cell r="B477">
            <v>465.1</v>
          </cell>
          <cell r="C477" t="str">
            <v>Middle Fork American/R4</v>
          </cell>
          <cell r="D477" t="str">
            <v>Bc/F</v>
          </cell>
          <cell r="H477" t="str">
            <v>STP</v>
          </cell>
          <cell r="J477">
            <v>111</v>
          </cell>
          <cell r="N477">
            <v>18</v>
          </cell>
          <cell r="O477">
            <v>1.3</v>
          </cell>
        </row>
        <row r="478">
          <cell r="A478" t="str">
            <v>GROUND</v>
          </cell>
          <cell r="B478">
            <v>465.2</v>
          </cell>
          <cell r="C478" t="str">
            <v>Middle Fork American/R4</v>
          </cell>
          <cell r="D478" t="str">
            <v>Bc/F</v>
          </cell>
          <cell r="H478" t="str">
            <v>HGR</v>
          </cell>
          <cell r="J478">
            <v>30</v>
          </cell>
          <cell r="N478">
            <v>12</v>
          </cell>
          <cell r="O478">
            <v>0.5</v>
          </cell>
        </row>
        <row r="479">
          <cell r="A479" t="str">
            <v>GROUND</v>
          </cell>
          <cell r="B479">
            <v>465.3</v>
          </cell>
          <cell r="C479" t="str">
            <v>Middle Fork American/R4</v>
          </cell>
          <cell r="D479" t="str">
            <v>Bc/F</v>
          </cell>
          <cell r="H479" t="str">
            <v>STP</v>
          </cell>
          <cell r="J479">
            <v>87</v>
          </cell>
          <cell r="N479">
            <v>18</v>
          </cell>
          <cell r="O479">
            <v>1.4</v>
          </cell>
        </row>
        <row r="480">
          <cell r="A480" t="str">
            <v>GROUND</v>
          </cell>
          <cell r="B480">
            <v>465.4</v>
          </cell>
          <cell r="C480" t="str">
            <v>Middle Fork American/R4</v>
          </cell>
          <cell r="D480" t="str">
            <v>Bc/F</v>
          </cell>
          <cell r="H480" t="str">
            <v>HGR</v>
          </cell>
          <cell r="J480">
            <v>62</v>
          </cell>
          <cell r="N480">
            <v>22</v>
          </cell>
          <cell r="O480">
            <v>0.7</v>
          </cell>
        </row>
        <row r="481">
          <cell r="A481" t="str">
            <v>GROUND</v>
          </cell>
          <cell r="B481">
            <v>466</v>
          </cell>
          <cell r="C481" t="str">
            <v>Middle Fork American/R4</v>
          </cell>
          <cell r="D481" t="str">
            <v>Bc/F</v>
          </cell>
          <cell r="E481">
            <v>30.38899</v>
          </cell>
          <cell r="F481">
            <v>30.439974562211983</v>
          </cell>
          <cell r="G481" t="str">
            <v>SRN</v>
          </cell>
          <cell r="J481">
            <v>260</v>
          </cell>
          <cell r="M481">
            <v>0.9658300886783301</v>
          </cell>
          <cell r="N481">
            <v>30</v>
          </cell>
          <cell r="O481">
            <v>1.9</v>
          </cell>
        </row>
        <row r="482">
          <cell r="A482" t="str">
            <v>GROUND</v>
          </cell>
          <cell r="B482">
            <v>467</v>
          </cell>
          <cell r="C482" t="str">
            <v>Middle Fork American/R4</v>
          </cell>
          <cell r="D482" t="str">
            <v>Bc/F</v>
          </cell>
          <cell r="E482">
            <v>30.439974562211983</v>
          </cell>
          <cell r="F482">
            <v>30.45860353686636</v>
          </cell>
          <cell r="G482" t="str">
            <v>HGR</v>
          </cell>
          <cell r="J482">
            <v>95</v>
          </cell>
          <cell r="M482">
            <v>0.9658300886783301</v>
          </cell>
          <cell r="N482">
            <v>36</v>
          </cell>
          <cell r="O482">
            <v>0.7</v>
          </cell>
        </row>
        <row r="483">
          <cell r="A483" t="str">
            <v>GROUND</v>
          </cell>
          <cell r="B483">
            <v>468</v>
          </cell>
          <cell r="C483" t="str">
            <v>Middle Fork American/R4</v>
          </cell>
          <cell r="D483" t="str">
            <v>Bc/F</v>
          </cell>
          <cell r="E483">
            <v>30.45860353686636</v>
          </cell>
          <cell r="F483">
            <v>30.46664341013825</v>
          </cell>
          <cell r="G483" t="str">
            <v>MCP</v>
          </cell>
          <cell r="J483">
            <v>41</v>
          </cell>
          <cell r="M483">
            <v>0.9658300886783301</v>
          </cell>
          <cell r="N483">
            <v>70</v>
          </cell>
          <cell r="O483">
            <v>2.5</v>
          </cell>
        </row>
        <row r="484">
          <cell r="A484" t="str">
            <v>GROUND</v>
          </cell>
          <cell r="B484">
            <v>469</v>
          </cell>
          <cell r="C484" t="str">
            <v>Middle Fork American/R4</v>
          </cell>
          <cell r="D484" t="str">
            <v>Bc/F</v>
          </cell>
          <cell r="E484">
            <v>30.46664341013825</v>
          </cell>
          <cell r="F484">
            <v>30.497822430875576</v>
          </cell>
          <cell r="G484" t="str">
            <v>LSP</v>
          </cell>
          <cell r="J484">
            <v>159</v>
          </cell>
          <cell r="M484">
            <v>0.9658300886783301</v>
          </cell>
          <cell r="N484">
            <v>55</v>
          </cell>
          <cell r="O484">
            <v>3.8</v>
          </cell>
        </row>
        <row r="485">
          <cell r="A485" t="str">
            <v>GROUND</v>
          </cell>
          <cell r="B485">
            <v>470</v>
          </cell>
          <cell r="C485" t="str">
            <v>Middle Fork American/R4</v>
          </cell>
          <cell r="D485" t="str">
            <v>Bc/F</v>
          </cell>
          <cell r="E485">
            <v>30.497822430875576</v>
          </cell>
          <cell r="F485">
            <v>30.52115767281106</v>
          </cell>
          <cell r="G485" t="str">
            <v>RUN</v>
          </cell>
          <cell r="J485">
            <v>119</v>
          </cell>
          <cell r="M485">
            <v>0.96583008867833</v>
          </cell>
          <cell r="N485">
            <v>25</v>
          </cell>
          <cell r="O485">
            <v>1.4</v>
          </cell>
        </row>
        <row r="486">
          <cell r="A486" t="str">
            <v>GROUND</v>
          </cell>
          <cell r="B486">
            <v>471</v>
          </cell>
          <cell r="C486" t="str">
            <v>Middle Fork American/R4</v>
          </cell>
          <cell r="D486" t="str">
            <v>Bc/F</v>
          </cell>
          <cell r="E486">
            <v>30.52115767281106</v>
          </cell>
          <cell r="F486">
            <v>30.542924158986175</v>
          </cell>
          <cell r="G486" t="str">
            <v>MCP</v>
          </cell>
          <cell r="J486">
            <v>111</v>
          </cell>
          <cell r="M486">
            <v>0.96583008867833</v>
          </cell>
          <cell r="N486">
            <v>40</v>
          </cell>
          <cell r="O486">
            <v>2.3</v>
          </cell>
        </row>
        <row r="487">
          <cell r="A487" t="str">
            <v>GROUND</v>
          </cell>
          <cell r="B487">
            <v>472</v>
          </cell>
          <cell r="C487" t="str">
            <v>Middle Fork American/R4</v>
          </cell>
          <cell r="D487" t="str">
            <v>Bc/F</v>
          </cell>
          <cell r="E487">
            <v>30.542924158986175</v>
          </cell>
          <cell r="F487">
            <v>30.5592</v>
          </cell>
          <cell r="G487" t="str">
            <v>LSP</v>
          </cell>
          <cell r="J487">
            <v>83</v>
          </cell>
          <cell r="M487">
            <v>0.96583008867833</v>
          </cell>
          <cell r="N487">
            <v>18</v>
          </cell>
          <cell r="O487">
            <v>2.7</v>
          </cell>
        </row>
        <row r="488">
          <cell r="A488" t="str">
            <v>GROUND</v>
          </cell>
          <cell r="B488">
            <v>473</v>
          </cell>
          <cell r="C488" t="str">
            <v>Middle Fork American/R4</v>
          </cell>
          <cell r="D488" t="str">
            <v>Bc/F</v>
          </cell>
          <cell r="E488">
            <v>30.559199999999997</v>
          </cell>
          <cell r="F488">
            <v>30.575677395543174</v>
          </cell>
          <cell r="G488" t="str">
            <v>HGR</v>
          </cell>
          <cell r="J488">
            <v>89</v>
          </cell>
          <cell r="M488">
            <v>1.0229808808007999</v>
          </cell>
          <cell r="N488">
            <v>70</v>
          </cell>
          <cell r="O488">
            <v>0.8</v>
          </cell>
        </row>
        <row r="489">
          <cell r="A489" t="str">
            <v>GROUND</v>
          </cell>
          <cell r="B489">
            <v>473.1</v>
          </cell>
          <cell r="C489" t="str">
            <v>Middle Fork American/R4</v>
          </cell>
          <cell r="D489" t="str">
            <v>Bc/F</v>
          </cell>
          <cell r="H489" t="str">
            <v>MCP</v>
          </cell>
          <cell r="J489">
            <v>75</v>
          </cell>
          <cell r="M489">
            <v>1.0229808808007999</v>
          </cell>
          <cell r="N489">
            <v>20</v>
          </cell>
          <cell r="O489">
            <v>1</v>
          </cell>
        </row>
        <row r="490">
          <cell r="A490" t="str">
            <v>GROUND</v>
          </cell>
          <cell r="B490">
            <v>473.2</v>
          </cell>
          <cell r="C490" t="str">
            <v>Middle Fork American/R4</v>
          </cell>
          <cell r="D490" t="str">
            <v>Bc/F</v>
          </cell>
          <cell r="H490" t="str">
            <v>HGR</v>
          </cell>
          <cell r="J490">
            <v>60</v>
          </cell>
          <cell r="M490">
            <v>1.0229808808007999</v>
          </cell>
          <cell r="N490">
            <v>15</v>
          </cell>
          <cell r="O490">
            <v>0.8</v>
          </cell>
        </row>
        <row r="491">
          <cell r="A491" t="str">
            <v>GROUND</v>
          </cell>
          <cell r="B491">
            <v>474</v>
          </cell>
          <cell r="C491" t="str">
            <v>Middle Fork American/R4</v>
          </cell>
          <cell r="D491" t="str">
            <v>Bc/F</v>
          </cell>
          <cell r="E491">
            <v>30.575677395543174</v>
          </cell>
          <cell r="F491">
            <v>30.590858816155986</v>
          </cell>
          <cell r="G491" t="str">
            <v>MCP</v>
          </cell>
          <cell r="J491">
            <v>82</v>
          </cell>
          <cell r="M491">
            <v>1.0229808808007999</v>
          </cell>
          <cell r="N491">
            <v>20</v>
          </cell>
          <cell r="O491">
            <v>3.5</v>
          </cell>
        </row>
        <row r="492">
          <cell r="A492" t="str">
            <v>GROUND</v>
          </cell>
          <cell r="B492">
            <v>475</v>
          </cell>
          <cell r="C492" t="str">
            <v>Middle Fork American/R4</v>
          </cell>
          <cell r="D492" t="str">
            <v>Bc/F</v>
          </cell>
          <cell r="E492">
            <v>30.590858816155986</v>
          </cell>
          <cell r="F492">
            <v>30.601782033426183</v>
          </cell>
          <cell r="G492" t="str">
            <v>HGR</v>
          </cell>
          <cell r="J492">
            <v>59</v>
          </cell>
          <cell r="M492">
            <v>1.0229808808008</v>
          </cell>
          <cell r="N492">
            <v>22</v>
          </cell>
          <cell r="O492">
            <v>1.4</v>
          </cell>
        </row>
        <row r="493">
          <cell r="A493" t="str">
            <v>GROUND</v>
          </cell>
          <cell r="B493">
            <v>476</v>
          </cell>
          <cell r="C493" t="str">
            <v>Middle Fork American/R4</v>
          </cell>
          <cell r="D493" t="str">
            <v>Bc/F</v>
          </cell>
          <cell r="E493">
            <v>30.601782033426183</v>
          </cell>
          <cell r="F493">
            <v>30.65213991643454</v>
          </cell>
          <cell r="G493" t="str">
            <v>STP</v>
          </cell>
          <cell r="J493">
            <v>272</v>
          </cell>
          <cell r="M493">
            <v>1.0229808808008</v>
          </cell>
          <cell r="N493">
            <v>55</v>
          </cell>
          <cell r="O493">
            <v>2.6</v>
          </cell>
        </row>
        <row r="494">
          <cell r="A494" t="str">
            <v>GROUND</v>
          </cell>
          <cell r="B494">
            <v>477</v>
          </cell>
          <cell r="C494" t="str">
            <v>Middle Fork American/R4</v>
          </cell>
          <cell r="D494" t="str">
            <v>Bc/F</v>
          </cell>
          <cell r="E494">
            <v>30.65213991643454</v>
          </cell>
          <cell r="F494">
            <v>30.69213</v>
          </cell>
          <cell r="G494" t="str">
            <v>POW</v>
          </cell>
          <cell r="J494">
            <v>216</v>
          </cell>
          <cell r="M494">
            <v>1.0229808808008</v>
          </cell>
          <cell r="N494">
            <v>45</v>
          </cell>
          <cell r="O494">
            <v>1.6</v>
          </cell>
        </row>
        <row r="495">
          <cell r="A495" t="str">
            <v>GROUND</v>
          </cell>
          <cell r="B495">
            <v>478</v>
          </cell>
          <cell r="C495" t="str">
            <v>Middle Fork American/R4</v>
          </cell>
          <cell r="D495" t="str">
            <v>Bc/F</v>
          </cell>
          <cell r="E495">
            <v>30.692129999999995</v>
          </cell>
          <cell r="F495">
            <v>30.721301739130432</v>
          </cell>
          <cell r="G495" t="str">
            <v>MCP</v>
          </cell>
          <cell r="J495">
            <v>142</v>
          </cell>
          <cell r="M495">
            <v>0.92191758858425</v>
          </cell>
          <cell r="N495">
            <v>30</v>
          </cell>
          <cell r="O495">
            <v>1.4</v>
          </cell>
        </row>
        <row r="496">
          <cell r="A496" t="str">
            <v>GROUND</v>
          </cell>
          <cell r="B496">
            <v>479</v>
          </cell>
          <cell r="C496" t="str">
            <v>Middle Fork American/R4</v>
          </cell>
          <cell r="D496" t="str">
            <v>Bc/F</v>
          </cell>
          <cell r="E496">
            <v>30.721301739130432</v>
          </cell>
          <cell r="F496">
            <v>30.761977826086955</v>
          </cell>
          <cell r="G496" t="str">
            <v>HGR</v>
          </cell>
          <cell r="J496">
            <v>198</v>
          </cell>
          <cell r="M496">
            <v>0.92191758858425</v>
          </cell>
          <cell r="N496">
            <v>20</v>
          </cell>
          <cell r="O496">
            <v>1.3</v>
          </cell>
        </row>
        <row r="497">
          <cell r="A497" t="str">
            <v>GROUND</v>
          </cell>
          <cell r="B497">
            <v>480</v>
          </cell>
          <cell r="C497" t="str">
            <v>Middle Fork American/R4</v>
          </cell>
          <cell r="D497" t="str">
            <v>Bc/F</v>
          </cell>
          <cell r="E497">
            <v>30.761977826086955</v>
          </cell>
          <cell r="F497">
            <v>30.80368108695652</v>
          </cell>
          <cell r="G497" t="str">
            <v>MCP</v>
          </cell>
          <cell r="J497">
            <v>203</v>
          </cell>
          <cell r="M497">
            <v>0.92191758858425</v>
          </cell>
          <cell r="N497">
            <v>25</v>
          </cell>
          <cell r="O497">
            <v>1.4</v>
          </cell>
        </row>
        <row r="498">
          <cell r="A498" t="str">
            <v>GROUND</v>
          </cell>
          <cell r="B498">
            <v>481</v>
          </cell>
          <cell r="C498" t="str">
            <v>Middle Fork American/R4</v>
          </cell>
          <cell r="D498" t="str">
            <v>Bc/F</v>
          </cell>
          <cell r="E498">
            <v>30.80368108695652</v>
          </cell>
          <cell r="F498">
            <v>30.82443</v>
          </cell>
          <cell r="G498" t="str">
            <v>HGR</v>
          </cell>
          <cell r="J498">
            <v>101</v>
          </cell>
          <cell r="M498">
            <v>0.92191758858425</v>
          </cell>
          <cell r="N498">
            <v>30</v>
          </cell>
          <cell r="O498">
            <v>0.9</v>
          </cell>
        </row>
        <row r="499">
          <cell r="A499" t="str">
            <v>VIDEO</v>
          </cell>
          <cell r="B499">
            <v>482</v>
          </cell>
          <cell r="C499" t="str">
            <v>Middle Fork American/R4</v>
          </cell>
          <cell r="D499" t="str">
            <v>Bc/F</v>
          </cell>
          <cell r="E499">
            <v>30.82443</v>
          </cell>
          <cell r="F499">
            <v>30.830967728506224</v>
          </cell>
          <cell r="G499" t="str">
            <v>POW</v>
          </cell>
          <cell r="J499">
            <v>35.46408231314</v>
          </cell>
          <cell r="M499">
            <v>0.9733568236182747</v>
          </cell>
        </row>
        <row r="500">
          <cell r="A500" t="str">
            <v>VIDEO</v>
          </cell>
          <cell r="B500">
            <v>483</v>
          </cell>
          <cell r="C500" t="str">
            <v>Middle Fork American/R4</v>
          </cell>
          <cell r="D500" t="str">
            <v>Bc/F</v>
          </cell>
          <cell r="E500">
            <v>30.830967728506224</v>
          </cell>
          <cell r="F500">
            <v>30.83983812430055</v>
          </cell>
          <cell r="G500" t="str">
            <v>RUN</v>
          </cell>
          <cell r="J500">
            <v>48.11769811192</v>
          </cell>
          <cell r="M500">
            <v>0.9733568236182747</v>
          </cell>
        </row>
        <row r="501">
          <cell r="A501" t="str">
            <v>VIDEO</v>
          </cell>
          <cell r="B501">
            <v>484</v>
          </cell>
          <cell r="C501" t="str">
            <v>Middle Fork American/R4</v>
          </cell>
          <cell r="D501" t="str">
            <v>Bc/F</v>
          </cell>
          <cell r="E501">
            <v>30.83983812430055</v>
          </cell>
          <cell r="F501">
            <v>30.855274867582043</v>
          </cell>
          <cell r="G501" t="str">
            <v>HGR</v>
          </cell>
          <cell r="J501">
            <v>83.73702484903</v>
          </cell>
          <cell r="M501">
            <v>0.9733568236182747</v>
          </cell>
        </row>
        <row r="502">
          <cell r="A502" t="str">
            <v>VIDEO</v>
          </cell>
          <cell r="B502">
            <v>485</v>
          </cell>
          <cell r="C502" t="str">
            <v>Middle Fork American/R4</v>
          </cell>
          <cell r="D502" t="str">
            <v>Bc/F</v>
          </cell>
          <cell r="E502">
            <v>30.855274867582043</v>
          </cell>
          <cell r="F502">
            <v>30.898807258458987</v>
          </cell>
          <cell r="G502" t="str">
            <v>SRN</v>
          </cell>
          <cell r="J502">
            <v>236.14261312294</v>
          </cell>
          <cell r="M502">
            <v>0.9733568236182747</v>
          </cell>
        </row>
        <row r="503">
          <cell r="A503" t="str">
            <v>VIDEO</v>
          </cell>
          <cell r="B503">
            <v>486</v>
          </cell>
          <cell r="C503" t="str">
            <v>Middle Fork American/R4</v>
          </cell>
          <cell r="D503" t="str">
            <v>Bc/F</v>
          </cell>
          <cell r="E503">
            <v>30.898807258458987</v>
          </cell>
          <cell r="F503">
            <v>30.90499370764005</v>
          </cell>
          <cell r="G503" t="str">
            <v>RUN</v>
          </cell>
          <cell r="J503">
            <v>33.55855826292</v>
          </cell>
          <cell r="M503">
            <v>0.9733568236182747</v>
          </cell>
        </row>
        <row r="504">
          <cell r="A504" t="str">
            <v>VIDEO</v>
          </cell>
          <cell r="B504">
            <v>487</v>
          </cell>
          <cell r="C504" t="str">
            <v>Middle Fork American/R4</v>
          </cell>
          <cell r="D504" t="str">
            <v>Bc/F</v>
          </cell>
          <cell r="E504">
            <v>30.90499370764005</v>
          </cell>
          <cell r="F504">
            <v>30.9195473097146</v>
          </cell>
          <cell r="G504" t="str">
            <v>HGR</v>
          </cell>
          <cell r="J504">
            <v>78.94640186317</v>
          </cell>
          <cell r="M504">
            <v>0.9733568236182747</v>
          </cell>
        </row>
        <row r="505">
          <cell r="A505" t="str">
            <v>VIDEO</v>
          </cell>
          <cell r="B505">
            <v>488</v>
          </cell>
          <cell r="C505" t="str">
            <v>Middle Fork American/R4</v>
          </cell>
          <cell r="D505" t="str">
            <v>Bc/F</v>
          </cell>
          <cell r="E505">
            <v>30.9195473097146</v>
          </cell>
          <cell r="F505">
            <v>30.926736285658702</v>
          </cell>
          <cell r="G505" t="str">
            <v>MCP</v>
          </cell>
          <cell r="J505">
            <v>38.99679137582</v>
          </cell>
          <cell r="M505">
            <v>0.9733568236182747</v>
          </cell>
        </row>
        <row r="506">
          <cell r="A506" t="str">
            <v>VIDEO</v>
          </cell>
          <cell r="B506">
            <v>489</v>
          </cell>
          <cell r="C506" t="str">
            <v>Middle Fork American/R4</v>
          </cell>
          <cell r="D506" t="str">
            <v>Bc/F</v>
          </cell>
          <cell r="E506">
            <v>30.926736285658702</v>
          </cell>
          <cell r="F506">
            <v>30.951163563009114</v>
          </cell>
          <cell r="G506" t="str">
            <v>MCP</v>
          </cell>
          <cell r="J506">
            <v>132.50641622949</v>
          </cell>
          <cell r="M506">
            <v>0.9733568236182747</v>
          </cell>
        </row>
        <row r="507">
          <cell r="A507" t="str">
            <v>VIDEO</v>
          </cell>
          <cell r="B507">
            <v>490</v>
          </cell>
          <cell r="C507" t="str">
            <v>Middle Fork American/R4</v>
          </cell>
          <cell r="D507" t="str">
            <v>Bc/F</v>
          </cell>
          <cell r="E507">
            <v>30.951163563009114</v>
          </cell>
          <cell r="F507">
            <v>30.95674214424352</v>
          </cell>
          <cell r="G507" t="str">
            <v>TRN</v>
          </cell>
          <cell r="J507">
            <v>30.26116240515</v>
          </cell>
          <cell r="M507">
            <v>0.9733568236182747</v>
          </cell>
        </row>
        <row r="508">
          <cell r="A508" t="str">
            <v>VIDEO</v>
          </cell>
          <cell r="B508">
            <v>491</v>
          </cell>
          <cell r="C508" t="str">
            <v>Middle Fork American/R4</v>
          </cell>
          <cell r="D508" t="str">
            <v>Bc/F</v>
          </cell>
          <cell r="E508">
            <v>30.95674214424352</v>
          </cell>
          <cell r="F508">
            <v>30.96818426397295</v>
          </cell>
          <cell r="G508" t="str">
            <v>CAS</v>
          </cell>
          <cell r="J508">
            <v>62.06808305592</v>
          </cell>
          <cell r="M508">
            <v>0.9733568236182747</v>
          </cell>
        </row>
        <row r="509">
          <cell r="A509" t="str">
            <v>VIDEO</v>
          </cell>
          <cell r="B509">
            <v>492</v>
          </cell>
          <cell r="C509" t="str">
            <v>Middle Fork American/R4</v>
          </cell>
          <cell r="D509" t="str">
            <v>Bc/F</v>
          </cell>
          <cell r="E509">
            <v>30.96818426397295</v>
          </cell>
          <cell r="F509">
            <v>30.990024444381454</v>
          </cell>
          <cell r="G509" t="str">
            <v>MCP</v>
          </cell>
          <cell r="J509">
            <v>118.47264000084</v>
          </cell>
          <cell r="M509">
            <v>0.9733568236182747</v>
          </cell>
        </row>
        <row r="510">
          <cell r="A510" t="str">
            <v>VIDEO</v>
          </cell>
          <cell r="B510">
            <v>493</v>
          </cell>
          <cell r="C510" t="str">
            <v>Middle Fork American/R4</v>
          </cell>
          <cell r="D510" t="str">
            <v>Bc/F</v>
          </cell>
          <cell r="E510">
            <v>30.990024444381454</v>
          </cell>
          <cell r="F510">
            <v>31.000322239998933</v>
          </cell>
          <cell r="G510" t="str">
            <v>CAS</v>
          </cell>
          <cell r="J510">
            <v>55.8606664493</v>
          </cell>
          <cell r="M510">
            <v>0.9733568236182747</v>
          </cell>
        </row>
        <row r="511">
          <cell r="A511" t="str">
            <v>VIDEO</v>
          </cell>
          <cell r="B511">
            <v>494</v>
          </cell>
          <cell r="C511" t="str">
            <v>Middle Fork American/R4</v>
          </cell>
          <cell r="D511" t="str">
            <v>Bc/F</v>
          </cell>
          <cell r="E511">
            <v>31.000322239998933</v>
          </cell>
          <cell r="F511">
            <v>31.011849632439915</v>
          </cell>
          <cell r="G511" t="str">
            <v>DPL</v>
          </cell>
          <cell r="J511">
            <v>62.53064714966</v>
          </cell>
          <cell r="M511">
            <v>0.9733568236182747</v>
          </cell>
        </row>
        <row r="512">
          <cell r="A512" t="str">
            <v>VIDEO</v>
          </cell>
          <cell r="B512">
            <v>495</v>
          </cell>
          <cell r="C512" t="str">
            <v>Middle Fork American/R4</v>
          </cell>
          <cell r="D512" t="str">
            <v>Bc/F</v>
          </cell>
          <cell r="E512">
            <v>31.011849632439915</v>
          </cell>
          <cell r="F512">
            <v>31.01815693606126</v>
          </cell>
          <cell r="G512" t="str">
            <v>HGR</v>
          </cell>
          <cell r="J512">
            <v>34.21413639133</v>
          </cell>
          <cell r="M512">
            <v>0.9733568236182747</v>
          </cell>
        </row>
        <row r="513">
          <cell r="A513" t="str">
            <v>VIDEO</v>
          </cell>
          <cell r="B513">
            <v>496</v>
          </cell>
          <cell r="C513" t="str">
            <v>Middle Fork American/R4</v>
          </cell>
          <cell r="D513" t="str">
            <v>Bc/F</v>
          </cell>
          <cell r="E513">
            <v>31.01815693606126</v>
          </cell>
          <cell r="F513">
            <v>31.038129229339486</v>
          </cell>
          <cell r="G513" t="str">
            <v>POW</v>
          </cell>
          <cell r="J513">
            <v>108.34023654041</v>
          </cell>
          <cell r="M513">
            <v>0.9733568236182747</v>
          </cell>
        </row>
        <row r="514">
          <cell r="A514" t="str">
            <v>VIDEO</v>
          </cell>
          <cell r="B514">
            <v>497</v>
          </cell>
          <cell r="C514" t="str">
            <v>Middle Fork American/R4</v>
          </cell>
          <cell r="D514" t="str">
            <v>Bc/F</v>
          </cell>
          <cell r="E514">
            <v>31.038129229339486</v>
          </cell>
          <cell r="F514">
            <v>31.081018889114095</v>
          </cell>
          <cell r="G514" t="str">
            <v>MCP</v>
          </cell>
          <cell r="J514">
            <v>232.65610114914</v>
          </cell>
          <cell r="M514">
            <v>0.9733568236182747</v>
          </cell>
        </row>
        <row r="515">
          <cell r="A515" t="str">
            <v>VIDEO</v>
          </cell>
          <cell r="B515">
            <v>498</v>
          </cell>
          <cell r="C515" t="str">
            <v>Middle Fork American/R4</v>
          </cell>
          <cell r="D515" t="str">
            <v>Bc/F</v>
          </cell>
          <cell r="E515">
            <v>31.081018889114095</v>
          </cell>
          <cell r="F515">
            <v>31.09823097084659</v>
          </cell>
          <cell r="G515" t="str">
            <v>POW</v>
          </cell>
          <cell r="J515">
            <v>93.36739553512</v>
          </cell>
          <cell r="M515">
            <v>0.9733568236182747</v>
          </cell>
        </row>
        <row r="516">
          <cell r="A516" t="str">
            <v>VIDEO</v>
          </cell>
          <cell r="B516">
            <v>499</v>
          </cell>
          <cell r="C516" t="str">
            <v>Middle Fork American/R4</v>
          </cell>
          <cell r="D516" t="str">
            <v>Bc/F</v>
          </cell>
          <cell r="E516">
            <v>31.09823097084659</v>
          </cell>
          <cell r="F516">
            <v>31.155422364844245</v>
          </cell>
          <cell r="G516" t="str">
            <v>SRN</v>
          </cell>
          <cell r="J516">
            <v>310.23623914723</v>
          </cell>
          <cell r="M516">
            <v>0.9733568236182747</v>
          </cell>
        </row>
        <row r="517">
          <cell r="A517" t="str">
            <v>VIDEO</v>
          </cell>
          <cell r="B517">
            <v>499.1</v>
          </cell>
          <cell r="C517" t="str">
            <v>Middle Fork American/R4</v>
          </cell>
          <cell r="D517" t="str">
            <v>Bc/F</v>
          </cell>
          <cell r="H517" t="str">
            <v>HGR</v>
          </cell>
          <cell r="J517">
            <v>113.41846191758</v>
          </cell>
          <cell r="M517">
            <v>0.9733568236182747</v>
          </cell>
        </row>
        <row r="518">
          <cell r="A518" t="str">
            <v>VIDEO</v>
          </cell>
          <cell r="B518">
            <v>499.2</v>
          </cell>
          <cell r="C518" t="str">
            <v>Middle Fork American/R4</v>
          </cell>
          <cell r="D518" t="str">
            <v>Bc/F</v>
          </cell>
          <cell r="H518" t="str">
            <v>RUN</v>
          </cell>
          <cell r="J518">
            <v>143.9553226391</v>
          </cell>
          <cell r="M518">
            <v>0.9733568236182747</v>
          </cell>
        </row>
        <row r="519">
          <cell r="A519" t="str">
            <v>VIDEO</v>
          </cell>
          <cell r="B519">
            <v>499.3</v>
          </cell>
          <cell r="C519" t="str">
            <v>Middle Fork American/R4</v>
          </cell>
          <cell r="D519" t="str">
            <v>Bc/F</v>
          </cell>
          <cell r="H519" t="str">
            <v>HGR</v>
          </cell>
          <cell r="J519">
            <v>95.73660753732</v>
          </cell>
          <cell r="M519">
            <v>0.9733568236182747</v>
          </cell>
        </row>
        <row r="520">
          <cell r="A520" t="str">
            <v>VIDEO</v>
          </cell>
          <cell r="B520">
            <v>499.4</v>
          </cell>
          <cell r="C520" t="str">
            <v>Middle Fork American/R4</v>
          </cell>
          <cell r="D520" t="str">
            <v>Bc/F</v>
          </cell>
          <cell r="H520" t="str">
            <v>RUN</v>
          </cell>
          <cell r="J520">
            <v>247.40122457882</v>
          </cell>
          <cell r="M520">
            <v>0.9733568236182747</v>
          </cell>
        </row>
        <row r="521">
          <cell r="A521" t="str">
            <v>VIDEO</v>
          </cell>
          <cell r="B521">
            <v>500</v>
          </cell>
          <cell r="C521" t="str">
            <v>Middle Fork American/R4</v>
          </cell>
          <cell r="D521" t="str">
            <v>Bc/F</v>
          </cell>
          <cell r="E521">
            <v>31.155422364844245</v>
          </cell>
          <cell r="F521">
            <v>31.20889318482432</v>
          </cell>
          <cell r="G521" t="str">
            <v>RUN</v>
          </cell>
          <cell r="J521">
            <v>290.05388634899</v>
          </cell>
          <cell r="M521">
            <v>0.9733568236182747</v>
          </cell>
        </row>
        <row r="522">
          <cell r="A522" t="str">
            <v>VIDEO</v>
          </cell>
          <cell r="B522">
            <v>501</v>
          </cell>
          <cell r="C522" t="str">
            <v>Middle Fork American/R4</v>
          </cell>
          <cell r="D522" t="str">
            <v>Bc/F</v>
          </cell>
          <cell r="E522">
            <v>31.20889318482432</v>
          </cell>
          <cell r="F522">
            <v>31.23244720801008</v>
          </cell>
          <cell r="G522" t="str">
            <v>RUN</v>
          </cell>
          <cell r="J522">
            <v>127.76942576774</v>
          </cell>
          <cell r="M522">
            <v>0.9733568236182747</v>
          </cell>
        </row>
        <row r="523">
          <cell r="A523" t="str">
            <v>VIDEO</v>
          </cell>
          <cell r="B523">
            <v>502</v>
          </cell>
          <cell r="C523" t="str">
            <v>Middle Fork American/R4</v>
          </cell>
          <cell r="D523" t="str">
            <v>Bc/F</v>
          </cell>
          <cell r="E523">
            <v>31.23244720801008</v>
          </cell>
          <cell r="F523">
            <v>31.293555694998375</v>
          </cell>
          <cell r="G523" t="str">
            <v>MCP</v>
          </cell>
          <cell r="J523">
            <v>331.48461434606</v>
          </cell>
          <cell r="M523">
            <v>0.9733568236182747</v>
          </cell>
        </row>
        <row r="524">
          <cell r="A524" t="str">
            <v>VIDEO</v>
          </cell>
          <cell r="B524">
            <v>502.1</v>
          </cell>
          <cell r="C524" t="str">
            <v>Middle Fork American/R4</v>
          </cell>
          <cell r="D524" t="str">
            <v>Bc/F</v>
          </cell>
          <cell r="H524" t="str">
            <v>CAS</v>
          </cell>
          <cell r="J524">
            <v>199.66493634922</v>
          </cell>
          <cell r="M524">
            <v>0.9733568236182747</v>
          </cell>
        </row>
        <row r="525">
          <cell r="A525" t="str">
            <v>VIDEO</v>
          </cell>
          <cell r="B525">
            <v>502.2</v>
          </cell>
          <cell r="C525" t="str">
            <v>Middle Fork American/R4</v>
          </cell>
          <cell r="D525" t="str">
            <v>Bc/F</v>
          </cell>
          <cell r="H525" t="str">
            <v>POW</v>
          </cell>
          <cell r="J525">
            <v>269.20573793661</v>
          </cell>
          <cell r="M525">
            <v>0.9733568236182747</v>
          </cell>
        </row>
        <row r="526">
          <cell r="A526" t="str">
            <v>VIDEO</v>
          </cell>
          <cell r="B526">
            <v>502.3</v>
          </cell>
          <cell r="C526" t="str">
            <v>Middle Fork American/R4</v>
          </cell>
          <cell r="D526" t="str">
            <v>Bc/F</v>
          </cell>
          <cell r="H526" t="str">
            <v>LGR</v>
          </cell>
          <cell r="J526">
            <v>278.57000971518</v>
          </cell>
          <cell r="M526">
            <v>0.9733568236182747</v>
          </cell>
        </row>
        <row r="527">
          <cell r="A527" t="str">
            <v>VIDEO</v>
          </cell>
          <cell r="B527">
            <v>503</v>
          </cell>
          <cell r="C527" t="str">
            <v>Middle Fork American/R4</v>
          </cell>
          <cell r="D527" t="str">
            <v>Bc/F</v>
          </cell>
          <cell r="E527">
            <v>31.293555694998375</v>
          </cell>
          <cell r="F527">
            <v>31.309185181235122</v>
          </cell>
          <cell r="G527" t="str">
            <v>HGR</v>
          </cell>
          <cell r="J527">
            <v>84.78256414051</v>
          </cell>
          <cell r="M527">
            <v>0.9733568236182747</v>
          </cell>
        </row>
        <row r="528">
          <cell r="A528" t="str">
            <v>VIDEO</v>
          </cell>
          <cell r="B528">
            <v>504</v>
          </cell>
          <cell r="C528" t="str">
            <v>Middle Fork American/R4</v>
          </cell>
          <cell r="D528" t="str">
            <v>Bc/F</v>
          </cell>
          <cell r="E528">
            <v>31.309185181235122</v>
          </cell>
          <cell r="F528">
            <v>31.371017691600343</v>
          </cell>
          <cell r="G528" t="str">
            <v>MCP</v>
          </cell>
          <cell r="J528">
            <v>335.41209842734</v>
          </cell>
          <cell r="M528">
            <v>0.9733568236182747</v>
          </cell>
        </row>
        <row r="529">
          <cell r="A529" t="str">
            <v>VIDEO</v>
          </cell>
          <cell r="B529">
            <v>505</v>
          </cell>
          <cell r="C529" t="str">
            <v>Middle Fork American/R4</v>
          </cell>
          <cell r="D529" t="str">
            <v>Bc/F</v>
          </cell>
          <cell r="E529">
            <v>31.371017691600343</v>
          </cell>
          <cell r="F529">
            <v>31.393259352514207</v>
          </cell>
          <cell r="G529" t="str">
            <v>RUN</v>
          </cell>
          <cell r="J529">
            <v>120.65048168939</v>
          </cell>
          <cell r="M529">
            <v>0.9733568236182747</v>
          </cell>
        </row>
        <row r="530">
          <cell r="A530" t="str">
            <v>VIDEO</v>
          </cell>
          <cell r="B530">
            <v>506</v>
          </cell>
          <cell r="C530" t="str">
            <v>Middle Fork American/R4</v>
          </cell>
          <cell r="D530" t="str">
            <v>Bc/F</v>
          </cell>
          <cell r="E530">
            <v>31.393259352514207</v>
          </cell>
          <cell r="F530">
            <v>31.41744501486745</v>
          </cell>
          <cell r="G530" t="str">
            <v>MCP</v>
          </cell>
          <cell r="J530">
            <v>131.19576924568</v>
          </cell>
          <cell r="M530">
            <v>0.9733568236182747</v>
          </cell>
        </row>
        <row r="531">
          <cell r="A531" t="str">
            <v>VIDEO</v>
          </cell>
          <cell r="B531">
            <v>507</v>
          </cell>
          <cell r="C531" t="str">
            <v>Middle Fork American/R4</v>
          </cell>
          <cell r="D531" t="str">
            <v>Bc/F</v>
          </cell>
          <cell r="E531">
            <v>31.41744501486745</v>
          </cell>
          <cell r="F531">
            <v>31.42725839315768</v>
          </cell>
          <cell r="G531" t="str">
            <v>CAS</v>
          </cell>
          <cell r="J531">
            <v>53.23293176268</v>
          </cell>
          <cell r="M531">
            <v>0.9733568236182747</v>
          </cell>
        </row>
        <row r="532">
          <cell r="A532" t="str">
            <v>VIDEO</v>
          </cell>
          <cell r="B532">
            <v>507.1</v>
          </cell>
          <cell r="C532" t="str">
            <v>Middle Fork American/R4</v>
          </cell>
          <cell r="D532" t="str">
            <v>Bc/F</v>
          </cell>
          <cell r="H532" t="str">
            <v>MCP</v>
          </cell>
          <cell r="J532">
            <v>318.76617551174</v>
          </cell>
          <cell r="M532">
            <v>0.9733568236182747</v>
          </cell>
        </row>
        <row r="533">
          <cell r="A533" t="str">
            <v>VIDEO</v>
          </cell>
          <cell r="B533">
            <v>508</v>
          </cell>
          <cell r="C533" t="str">
            <v>Middle Fork American/R4</v>
          </cell>
          <cell r="D533" t="str">
            <v>Bc/F</v>
          </cell>
          <cell r="E533">
            <v>31.42725839315768</v>
          </cell>
          <cell r="F533">
            <v>31.449673932273374</v>
          </cell>
          <cell r="G533" t="str">
            <v>MCP</v>
          </cell>
          <cell r="J533">
            <v>121.59368862378</v>
          </cell>
          <cell r="M533">
            <v>0.9733568236182747</v>
          </cell>
        </row>
        <row r="534">
          <cell r="A534" t="str">
            <v>VIDEO</v>
          </cell>
          <cell r="B534">
            <v>509</v>
          </cell>
          <cell r="C534" t="str">
            <v>Middle Fork American/R4</v>
          </cell>
          <cell r="D534" t="str">
            <v>Bc/F</v>
          </cell>
          <cell r="E534">
            <v>31.449673932273374</v>
          </cell>
          <cell r="F534">
            <v>31.454681050101534</v>
          </cell>
          <cell r="G534" t="str">
            <v>CAS</v>
          </cell>
          <cell r="J534">
            <v>27.16124394588</v>
          </cell>
          <cell r="M534">
            <v>0.9733568236182747</v>
          </cell>
        </row>
        <row r="535">
          <cell r="A535" t="str">
            <v>VIDEO</v>
          </cell>
          <cell r="B535">
            <v>510</v>
          </cell>
          <cell r="C535" t="str">
            <v>Middle Fork American/R4</v>
          </cell>
          <cell r="D535" t="str">
            <v>Bc/F</v>
          </cell>
          <cell r="E535">
            <v>31.454681050101534</v>
          </cell>
          <cell r="F535">
            <v>31.489653822746583</v>
          </cell>
          <cell r="G535" t="str">
            <v>SRN</v>
          </cell>
          <cell r="J535">
            <v>189.71073617117</v>
          </cell>
          <cell r="M535">
            <v>0.9733568236182747</v>
          </cell>
        </row>
        <row r="536">
          <cell r="A536" t="str">
            <v>VIDEO</v>
          </cell>
          <cell r="B536">
            <v>511</v>
          </cell>
          <cell r="C536" t="str">
            <v>Middle Fork American/R4</v>
          </cell>
          <cell r="D536" t="str">
            <v>Bc/F</v>
          </cell>
          <cell r="E536">
            <v>31.489653822746583</v>
          </cell>
          <cell r="F536">
            <v>31.514024594778704</v>
          </cell>
          <cell r="G536" t="str">
            <v>MCP</v>
          </cell>
          <cell r="J536">
            <v>132.19990162628</v>
          </cell>
          <cell r="M536">
            <v>0.9733568236182747</v>
          </cell>
        </row>
        <row r="537">
          <cell r="A537" t="str">
            <v>VIDEO</v>
          </cell>
          <cell r="B537">
            <v>512</v>
          </cell>
          <cell r="C537" t="str">
            <v>Middle Fork American/R4</v>
          </cell>
          <cell r="D537" t="str">
            <v>Bc/F</v>
          </cell>
          <cell r="E537">
            <v>31.514024594778704</v>
          </cell>
          <cell r="F537">
            <v>31.535195687364187</v>
          </cell>
          <cell r="G537" t="str">
            <v>HGR</v>
          </cell>
          <cell r="J537">
            <v>114.84315529408</v>
          </cell>
          <cell r="M537">
            <v>0.9733568236182747</v>
          </cell>
        </row>
        <row r="538">
          <cell r="A538" t="str">
            <v>VIDEO</v>
          </cell>
          <cell r="B538">
            <v>513</v>
          </cell>
          <cell r="C538" t="str">
            <v>Middle Fork American/R4</v>
          </cell>
          <cell r="D538" t="str">
            <v>Bc/F</v>
          </cell>
          <cell r="E538">
            <v>31.535195687364187</v>
          </cell>
          <cell r="F538">
            <v>31.57135191514448</v>
          </cell>
          <cell r="G538" t="str">
            <v>RUN</v>
          </cell>
          <cell r="J538">
            <v>196.13042005529</v>
          </cell>
          <cell r="M538">
            <v>0.9733568236182747</v>
          </cell>
        </row>
        <row r="539">
          <cell r="A539" t="str">
            <v>VIDEO</v>
          </cell>
          <cell r="B539">
            <v>514</v>
          </cell>
          <cell r="C539" t="str">
            <v>Middle Fork American/R4</v>
          </cell>
          <cell r="D539" t="str">
            <v>Bc/F</v>
          </cell>
          <cell r="E539">
            <v>31.57135191514448</v>
          </cell>
          <cell r="F539">
            <v>31.58332336623631</v>
          </cell>
          <cell r="G539" t="str">
            <v>HGR</v>
          </cell>
          <cell r="J539">
            <v>64.93945512182</v>
          </cell>
          <cell r="M539">
            <v>0.9733568236182747</v>
          </cell>
        </row>
        <row r="540">
          <cell r="A540" t="str">
            <v>VIDEO</v>
          </cell>
          <cell r="B540">
            <v>515</v>
          </cell>
          <cell r="C540" t="str">
            <v>Middle Fork American/R4</v>
          </cell>
          <cell r="D540" t="str">
            <v>Bc/F</v>
          </cell>
          <cell r="E540">
            <v>31.58332336623631</v>
          </cell>
          <cell r="F540">
            <v>31.599284869867464</v>
          </cell>
          <cell r="G540" t="str">
            <v>HGR</v>
          </cell>
          <cell r="J540">
            <v>86.58360133462</v>
          </cell>
          <cell r="M540">
            <v>0.9733568236182747</v>
          </cell>
        </row>
        <row r="541">
          <cell r="A541" t="str">
            <v>VIDEO</v>
          </cell>
          <cell r="B541">
            <v>516</v>
          </cell>
          <cell r="C541" t="str">
            <v>Middle Fork American/R4</v>
          </cell>
          <cell r="D541" t="str">
            <v>Bc/F</v>
          </cell>
          <cell r="E541">
            <v>31.599284869867464</v>
          </cell>
          <cell r="F541">
            <v>31.625634151874742</v>
          </cell>
          <cell r="G541" t="str">
            <v>POW</v>
          </cell>
          <cell r="J541">
            <v>142.93238165348</v>
          </cell>
          <cell r="M541">
            <v>0.9733568236182747</v>
          </cell>
        </row>
        <row r="542">
          <cell r="A542" t="str">
            <v>VIDEO</v>
          </cell>
          <cell r="B542">
            <v>517</v>
          </cell>
          <cell r="C542" t="str">
            <v>Middle Fork American/R4</v>
          </cell>
          <cell r="D542" t="str">
            <v>Bc/F</v>
          </cell>
          <cell r="E542">
            <v>31.625634151874742</v>
          </cell>
          <cell r="F542">
            <v>31.64542282487998</v>
          </cell>
          <cell r="G542" t="str">
            <v>MCP</v>
          </cell>
          <cell r="J542">
            <v>107.3441834817</v>
          </cell>
          <cell r="M542">
            <v>0.9733568236182747</v>
          </cell>
        </row>
        <row r="543">
          <cell r="A543" t="str">
            <v>VIDEO</v>
          </cell>
          <cell r="B543">
            <v>518</v>
          </cell>
          <cell r="C543" t="str">
            <v>Middle Fork American/R4</v>
          </cell>
          <cell r="D543" t="str">
            <v>Bc/F</v>
          </cell>
          <cell r="E543">
            <v>31.64542282487998</v>
          </cell>
          <cell r="F543">
            <v>31.64972907646846</v>
          </cell>
          <cell r="G543" t="str">
            <v>CAS</v>
          </cell>
          <cell r="J543">
            <v>23.35937637202</v>
          </cell>
          <cell r="M543">
            <v>0.9733568236182747</v>
          </cell>
        </row>
        <row r="544">
          <cell r="A544" t="str">
            <v>VIDEO</v>
          </cell>
          <cell r="B544">
            <v>519</v>
          </cell>
          <cell r="C544" t="str">
            <v>Middle Fork American/R4</v>
          </cell>
          <cell r="D544" t="str">
            <v>Bc/F</v>
          </cell>
          <cell r="E544">
            <v>31.64972907646846</v>
          </cell>
          <cell r="F544">
            <v>31.666824017844775</v>
          </cell>
          <cell r="G544" t="str">
            <v>MCP</v>
          </cell>
          <cell r="J544">
            <v>92.73196455479</v>
          </cell>
          <cell r="M544">
            <v>0.9733568236182747</v>
          </cell>
        </row>
        <row r="545">
          <cell r="A545" t="str">
            <v>VIDEO</v>
          </cell>
          <cell r="B545">
            <v>520</v>
          </cell>
          <cell r="C545" t="str">
            <v>Middle Fork American/R4</v>
          </cell>
          <cell r="D545" t="str">
            <v>Bc/F</v>
          </cell>
          <cell r="E545">
            <v>31.666824017844775</v>
          </cell>
          <cell r="F545">
            <v>31.681793658808463</v>
          </cell>
          <cell r="G545" t="str">
            <v>HGR</v>
          </cell>
          <cell r="J545">
            <v>81.20321589204</v>
          </cell>
          <cell r="M545">
            <v>0.9733568236182747</v>
          </cell>
        </row>
        <row r="546">
          <cell r="A546" t="str">
            <v>VIDEO</v>
          </cell>
          <cell r="B546">
            <v>521</v>
          </cell>
          <cell r="C546" t="str">
            <v>Middle Fork American/R4</v>
          </cell>
          <cell r="D546" t="str">
            <v>Bc/F</v>
          </cell>
          <cell r="E546">
            <v>31.681793658808463</v>
          </cell>
          <cell r="F546">
            <v>31.706554731263367</v>
          </cell>
          <cell r="G546" t="str">
            <v>SRN</v>
          </cell>
          <cell r="J546">
            <v>134.31709665927</v>
          </cell>
          <cell r="M546">
            <v>0.9733568236182747</v>
          </cell>
        </row>
        <row r="547">
          <cell r="A547" t="str">
            <v>VIDEO</v>
          </cell>
          <cell r="B547">
            <v>522</v>
          </cell>
          <cell r="C547" t="str">
            <v>Middle Fork American/R4</v>
          </cell>
          <cell r="D547" t="str">
            <v>Bc/F</v>
          </cell>
          <cell r="E547">
            <v>31.706554731263367</v>
          </cell>
          <cell r="F547">
            <v>31.7252730883144</v>
          </cell>
          <cell r="G547" t="str">
            <v>MCP</v>
          </cell>
          <cell r="J547">
            <v>101.53822609684</v>
          </cell>
          <cell r="M547">
            <v>0.9733568236182747</v>
          </cell>
        </row>
        <row r="548">
          <cell r="A548" t="str">
            <v>VIDEO</v>
          </cell>
          <cell r="B548">
            <v>523</v>
          </cell>
          <cell r="C548" t="str">
            <v>Middle Fork American/R4</v>
          </cell>
          <cell r="D548" t="str">
            <v>Bc/F</v>
          </cell>
          <cell r="E548">
            <v>31.7252730883144</v>
          </cell>
          <cell r="F548">
            <v>31.738209398581102</v>
          </cell>
          <cell r="G548" t="str">
            <v>CAS</v>
          </cell>
          <cell r="J548">
            <v>70.17335939998</v>
          </cell>
          <cell r="M548">
            <v>0.9733568236182747</v>
          </cell>
        </row>
        <row r="549">
          <cell r="A549" t="str">
            <v>VIDEO</v>
          </cell>
          <cell r="B549">
            <v>524</v>
          </cell>
          <cell r="C549" t="str">
            <v>Middle Fork American/R4</v>
          </cell>
          <cell r="D549" t="str">
            <v>Bc/F</v>
          </cell>
          <cell r="E549">
            <v>31.738209398581102</v>
          </cell>
          <cell r="F549">
            <v>31.762680622519543</v>
          </cell>
          <cell r="G549" t="str">
            <v>DPL</v>
          </cell>
          <cell r="J549">
            <v>132.74480566609</v>
          </cell>
          <cell r="M549">
            <v>0.9733568236182747</v>
          </cell>
        </row>
        <row r="550">
          <cell r="A550" t="str">
            <v>VIDEO</v>
          </cell>
          <cell r="B550">
            <v>525</v>
          </cell>
          <cell r="C550" t="str">
            <v>Middle Fork American/R4</v>
          </cell>
          <cell r="D550" t="str">
            <v>Bc/F</v>
          </cell>
          <cell r="E550">
            <v>31.762680622519543</v>
          </cell>
          <cell r="F550">
            <v>31.77376558105648</v>
          </cell>
          <cell r="G550" t="str">
            <v>CAS</v>
          </cell>
          <cell r="J550">
            <v>60.1306526598</v>
          </cell>
          <cell r="M550">
            <v>0.9733568236182747</v>
          </cell>
        </row>
        <row r="551">
          <cell r="A551" t="str">
            <v>VIDEO</v>
          </cell>
          <cell r="B551">
            <v>526</v>
          </cell>
          <cell r="C551" t="str">
            <v>Middle Fork American/R4</v>
          </cell>
          <cell r="D551" t="str">
            <v>Bc/F</v>
          </cell>
          <cell r="E551">
            <v>31.77376558105648</v>
          </cell>
          <cell r="F551">
            <v>31.796453962229098</v>
          </cell>
          <cell r="G551" t="str">
            <v>MCP</v>
          </cell>
          <cell r="J551">
            <v>123.07372762447</v>
          </cell>
          <cell r="M551">
            <v>0.9733568236182747</v>
          </cell>
        </row>
        <row r="552">
          <cell r="A552" t="str">
            <v>VIDEO</v>
          </cell>
          <cell r="B552">
            <v>527</v>
          </cell>
          <cell r="C552" t="str">
            <v>Middle Fork American/R4</v>
          </cell>
          <cell r="D552" t="str">
            <v>Bc/F</v>
          </cell>
          <cell r="E552">
            <v>31.796453962229098</v>
          </cell>
          <cell r="F552">
            <v>31.840452814921253</v>
          </cell>
          <cell r="G552" t="str">
            <v>SRN</v>
          </cell>
          <cell r="J552">
            <v>238.67294765654</v>
          </cell>
          <cell r="M552">
            <v>0.9733568236182747</v>
          </cell>
        </row>
        <row r="553">
          <cell r="A553" t="str">
            <v>VIDEO</v>
          </cell>
          <cell r="B553">
            <v>528</v>
          </cell>
          <cell r="C553" t="str">
            <v>Middle Fork American/R4</v>
          </cell>
          <cell r="D553" t="str">
            <v>Bc/F</v>
          </cell>
          <cell r="E553">
            <v>31.840452814921253</v>
          </cell>
          <cell r="F553">
            <v>31.872482271750183</v>
          </cell>
          <cell r="G553" t="str">
            <v>MCP</v>
          </cell>
          <cell r="J553">
            <v>173.744641177</v>
          </cell>
          <cell r="M553">
            <v>0.9733568236182747</v>
          </cell>
        </row>
        <row r="554">
          <cell r="A554" t="str">
            <v>VIDEO</v>
          </cell>
          <cell r="B554">
            <v>529</v>
          </cell>
          <cell r="C554" t="str">
            <v>Middle Fork American/R4</v>
          </cell>
          <cell r="D554" t="str">
            <v>Bc/F</v>
          </cell>
          <cell r="E554">
            <v>31.872482271750183</v>
          </cell>
          <cell r="F554">
            <v>31.895602180060525</v>
          </cell>
          <cell r="G554" t="str">
            <v>SRN</v>
          </cell>
          <cell r="J554">
            <v>125.41455807011</v>
          </cell>
          <cell r="M554">
            <v>0.9733568236182747</v>
          </cell>
        </row>
        <row r="555">
          <cell r="A555" t="str">
            <v>VIDEO</v>
          </cell>
          <cell r="B555">
            <v>530</v>
          </cell>
          <cell r="C555" t="str">
            <v>Middle Fork American/R4</v>
          </cell>
          <cell r="D555" t="str">
            <v>Bc/F</v>
          </cell>
          <cell r="E555">
            <v>31.895602180060525</v>
          </cell>
          <cell r="F555">
            <v>31.918980029216435</v>
          </cell>
          <cell r="G555" t="str">
            <v>MCP</v>
          </cell>
          <cell r="J555">
            <v>126.81376505314</v>
          </cell>
          <cell r="M555">
            <v>0.9733568236182747</v>
          </cell>
        </row>
        <row r="556">
          <cell r="A556" t="str">
            <v>VIDEO</v>
          </cell>
          <cell r="B556">
            <v>531</v>
          </cell>
          <cell r="C556" t="str">
            <v>Middle Fork American/R4</v>
          </cell>
          <cell r="D556" t="str">
            <v>Bc/F</v>
          </cell>
          <cell r="E556">
            <v>31.918980029216435</v>
          </cell>
          <cell r="F556">
            <v>31.92683578255007</v>
          </cell>
          <cell r="G556" t="str">
            <v>CAS</v>
          </cell>
          <cell r="J556">
            <v>42.61374307463</v>
          </cell>
          <cell r="M556">
            <v>0.9733568236182747</v>
          </cell>
        </row>
        <row r="557">
          <cell r="A557" t="str">
            <v>VIDEO</v>
          </cell>
          <cell r="B557">
            <v>532</v>
          </cell>
          <cell r="C557" t="str">
            <v>Middle Fork American/R4</v>
          </cell>
          <cell r="D557" t="str">
            <v>Bc/F</v>
          </cell>
          <cell r="E557">
            <v>31.92683578255007</v>
          </cell>
          <cell r="F557">
            <v>31.940246277447546</v>
          </cell>
          <cell r="G557" t="str">
            <v>DPL</v>
          </cell>
          <cell r="J557">
            <v>72.74558655217</v>
          </cell>
          <cell r="M557">
            <v>0.9733568236182747</v>
          </cell>
        </row>
        <row r="558">
          <cell r="A558" t="str">
            <v>VIDEO</v>
          </cell>
          <cell r="B558">
            <v>533</v>
          </cell>
          <cell r="C558" t="str">
            <v>Middle Fork American/R4</v>
          </cell>
          <cell r="D558" t="str">
            <v>Bc/F</v>
          </cell>
          <cell r="E558">
            <v>31.940246277447546</v>
          </cell>
          <cell r="F558">
            <v>31.95216470038462</v>
          </cell>
          <cell r="G558" t="str">
            <v>HGR</v>
          </cell>
          <cell r="J558">
            <v>64.65180248475</v>
          </cell>
          <cell r="M558">
            <v>0.9733568236182747</v>
          </cell>
        </row>
        <row r="559">
          <cell r="A559" t="str">
            <v>VIDEO</v>
          </cell>
          <cell r="B559">
            <v>534</v>
          </cell>
          <cell r="C559" t="str">
            <v>Middle Fork American/R4</v>
          </cell>
          <cell r="D559" t="str">
            <v>Bc/F</v>
          </cell>
          <cell r="E559">
            <v>31.95216470038462</v>
          </cell>
          <cell r="F559">
            <v>31.96985457184242</v>
          </cell>
          <cell r="G559" t="str">
            <v>MCP</v>
          </cell>
          <cell r="J559">
            <v>95.95917861855</v>
          </cell>
          <cell r="M559">
            <v>0.9733568236182747</v>
          </cell>
        </row>
        <row r="560">
          <cell r="A560" t="str">
            <v>VIDEO</v>
          </cell>
          <cell r="B560">
            <v>535</v>
          </cell>
          <cell r="C560" t="str">
            <v>Middle Fork American/R4</v>
          </cell>
          <cell r="D560" t="str">
            <v>Bc/F</v>
          </cell>
          <cell r="E560">
            <v>31.96985457184242</v>
          </cell>
          <cell r="F560">
            <v>31.978944659697074</v>
          </cell>
          <cell r="G560" t="str">
            <v>SRN</v>
          </cell>
          <cell r="J560">
            <v>49.30942354127</v>
          </cell>
          <cell r="M560">
            <v>0.9733568236182747</v>
          </cell>
        </row>
        <row r="561">
          <cell r="A561" t="str">
            <v>VIDEO</v>
          </cell>
          <cell r="B561">
            <v>536</v>
          </cell>
          <cell r="C561" t="str">
            <v>Middle Fork American/R4</v>
          </cell>
          <cell r="D561" t="str">
            <v>Bc/F</v>
          </cell>
          <cell r="E561">
            <v>31.978944659697074</v>
          </cell>
          <cell r="F561">
            <v>31.99119079019532</v>
          </cell>
          <cell r="G561" t="str">
            <v>MCP</v>
          </cell>
          <cell r="J561">
            <v>66.42946087374</v>
          </cell>
          <cell r="M561">
            <v>0.9733568236182747</v>
          </cell>
        </row>
        <row r="562">
          <cell r="A562" t="str">
            <v>VIDEO</v>
          </cell>
          <cell r="B562">
            <v>537</v>
          </cell>
          <cell r="C562" t="str">
            <v>Middle Fork American/R4</v>
          </cell>
          <cell r="D562" t="str">
            <v>Bc/F</v>
          </cell>
          <cell r="E562">
            <v>31.99119079019532</v>
          </cell>
          <cell r="F562">
            <v>32.004992625946144</v>
          </cell>
          <cell r="G562" t="str">
            <v>HGR</v>
          </cell>
          <cell r="J562">
            <v>74.86842542847</v>
          </cell>
          <cell r="M562">
            <v>0.9733568236182747</v>
          </cell>
        </row>
        <row r="563">
          <cell r="A563" t="str">
            <v>VIDEO</v>
          </cell>
          <cell r="B563">
            <v>538</v>
          </cell>
          <cell r="C563" t="str">
            <v>Middle Fork American/R4</v>
          </cell>
          <cell r="D563" t="str">
            <v>Bc/F</v>
          </cell>
          <cell r="E563">
            <v>32.004992625946144</v>
          </cell>
          <cell r="F563">
            <v>32.03031546741594</v>
          </cell>
          <cell r="G563" t="str">
            <v>LGR</v>
          </cell>
          <cell r="J563">
            <v>137.36442763454</v>
          </cell>
          <cell r="M563">
            <v>0.9733568236182747</v>
          </cell>
        </row>
        <row r="564">
          <cell r="A564" t="str">
            <v>VIDEO</v>
          </cell>
          <cell r="B564">
            <v>539</v>
          </cell>
          <cell r="C564" t="str">
            <v>Middle Fork American/R4</v>
          </cell>
          <cell r="D564" t="str">
            <v>Bc/F</v>
          </cell>
          <cell r="E564">
            <v>32.03031546741594</v>
          </cell>
          <cell r="F564">
            <v>32.068909479795785</v>
          </cell>
          <cell r="G564" t="str">
            <v>MCP</v>
          </cell>
          <cell r="J564">
            <v>209.35424750823</v>
          </cell>
          <cell r="M564">
            <v>0.9733568236182747</v>
          </cell>
        </row>
        <row r="565">
          <cell r="A565" t="str">
            <v>VIDEO</v>
          </cell>
          <cell r="B565">
            <v>540</v>
          </cell>
          <cell r="C565" t="str">
            <v>Middle Fork American/R4</v>
          </cell>
          <cell r="D565" t="str">
            <v>Bc/F</v>
          </cell>
          <cell r="E565">
            <v>32.068909479795785</v>
          </cell>
          <cell r="F565">
            <v>32.1065381858316</v>
          </cell>
          <cell r="G565" t="str">
            <v>POW</v>
          </cell>
          <cell r="J565">
            <v>204.11791754905</v>
          </cell>
          <cell r="M565">
            <v>0.9733568236182747</v>
          </cell>
        </row>
        <row r="566">
          <cell r="A566" t="str">
            <v>VIDEO</v>
          </cell>
          <cell r="B566">
            <v>541</v>
          </cell>
          <cell r="C566" t="str">
            <v>Middle Fork American/R4</v>
          </cell>
          <cell r="D566" t="str">
            <v>Bc/F</v>
          </cell>
          <cell r="E566">
            <v>32.1065381858316</v>
          </cell>
          <cell r="F566">
            <v>32.11850918862083</v>
          </cell>
          <cell r="G566" t="str">
            <v>MCP</v>
          </cell>
          <cell r="J566">
            <v>64.93702329238</v>
          </cell>
          <cell r="M566">
            <v>0.9733568236182747</v>
          </cell>
        </row>
        <row r="567">
          <cell r="A567" t="str">
            <v>VIDEO</v>
          </cell>
          <cell r="B567">
            <v>542</v>
          </cell>
          <cell r="C567" t="str">
            <v>Middle Fork American/R4</v>
          </cell>
          <cell r="D567" t="str">
            <v>Bc/F</v>
          </cell>
          <cell r="E567">
            <v>32.11850918862083</v>
          </cell>
          <cell r="F567">
            <v>32.13476317625705</v>
          </cell>
          <cell r="G567" t="str">
            <v>HGR</v>
          </cell>
          <cell r="J567">
            <v>88.1701886059</v>
          </cell>
          <cell r="M567">
            <v>0.9733568236182747</v>
          </cell>
        </row>
        <row r="568">
          <cell r="A568" t="str">
            <v>VIDEO</v>
          </cell>
          <cell r="B568">
            <v>543</v>
          </cell>
          <cell r="C568" t="str">
            <v>Middle Fork American/R4</v>
          </cell>
          <cell r="D568" t="str">
            <v>Bc/F</v>
          </cell>
          <cell r="E568">
            <v>32.13476317625705</v>
          </cell>
          <cell r="F568">
            <v>32.145469669868646</v>
          </cell>
          <cell r="G568" t="str">
            <v>CAS</v>
          </cell>
          <cell r="J568">
            <v>58.07765959773</v>
          </cell>
          <cell r="M568">
            <v>0.9733568236182747</v>
          </cell>
        </row>
        <row r="569">
          <cell r="A569" t="str">
            <v>VIDEO</v>
          </cell>
          <cell r="B569">
            <v>544</v>
          </cell>
          <cell r="C569" t="str">
            <v>Middle Fork American/R4</v>
          </cell>
          <cell r="D569" t="str">
            <v>Bc/F</v>
          </cell>
          <cell r="E569">
            <v>32.145469669868646</v>
          </cell>
          <cell r="F569">
            <v>32.165338012176086</v>
          </cell>
          <cell r="G569" t="str">
            <v>STP</v>
          </cell>
          <cell r="J569">
            <v>107.77635173225</v>
          </cell>
          <cell r="M569">
            <v>0.9733568236182747</v>
          </cell>
        </row>
        <row r="570">
          <cell r="A570" t="str">
            <v>VIDEO</v>
          </cell>
          <cell r="B570">
            <v>545</v>
          </cell>
          <cell r="C570" t="str">
            <v>Middle Fork American/R4</v>
          </cell>
          <cell r="D570" t="str">
            <v>Bc/F</v>
          </cell>
          <cell r="E570">
            <v>32.165338012176086</v>
          </cell>
          <cell r="F570">
            <v>32.18656880247543</v>
          </cell>
          <cell r="G570" t="str">
            <v>MCP</v>
          </cell>
          <cell r="J570">
            <v>115.16698713204</v>
          </cell>
          <cell r="M570">
            <v>0.9733568236182747</v>
          </cell>
        </row>
        <row r="571">
          <cell r="A571" t="str">
            <v>VIDEO</v>
          </cell>
          <cell r="B571">
            <v>546</v>
          </cell>
          <cell r="C571" t="str">
            <v>Middle Fork American/R4</v>
          </cell>
          <cell r="D571" t="str">
            <v>Bc/F</v>
          </cell>
          <cell r="E571">
            <v>32.18656880247543</v>
          </cell>
          <cell r="F571">
            <v>32.19610170775032</v>
          </cell>
          <cell r="G571" t="str">
            <v>HGR</v>
          </cell>
          <cell r="J571">
            <v>51.71149842494</v>
          </cell>
          <cell r="M571">
            <v>0.9733568236182747</v>
          </cell>
        </row>
        <row r="572">
          <cell r="A572" t="str">
            <v>VIDEO</v>
          </cell>
          <cell r="B572">
            <v>547</v>
          </cell>
          <cell r="C572" t="str">
            <v>Middle Fork American/R4</v>
          </cell>
          <cell r="D572" t="str">
            <v>Bc/F</v>
          </cell>
          <cell r="E572">
            <v>32.19610170775032</v>
          </cell>
          <cell r="F572">
            <v>32.213707393985906</v>
          </cell>
          <cell r="G572" t="str">
            <v>RUN</v>
          </cell>
          <cell r="J572">
            <v>95.5025136397</v>
          </cell>
          <cell r="M572">
            <v>0.9733568236182747</v>
          </cell>
        </row>
        <row r="573">
          <cell r="A573" t="str">
            <v>VIDEO</v>
          </cell>
          <cell r="B573">
            <v>548</v>
          </cell>
          <cell r="C573" t="str">
            <v>Middle Fork American/R4</v>
          </cell>
          <cell r="D573" t="str">
            <v>Bc/F</v>
          </cell>
          <cell r="E573">
            <v>32.213707393985906</v>
          </cell>
          <cell r="F573">
            <v>32.2619791340848</v>
          </cell>
          <cell r="G573" t="str">
            <v>HGR</v>
          </cell>
          <cell r="J573">
            <v>261.85133913654</v>
          </cell>
          <cell r="M573">
            <v>0.9733568236182747</v>
          </cell>
        </row>
        <row r="574">
          <cell r="A574" t="str">
            <v>VIDEO</v>
          </cell>
          <cell r="B574">
            <v>549</v>
          </cell>
          <cell r="C574" t="str">
            <v>Middle Fork American/R4</v>
          </cell>
          <cell r="D574" t="str">
            <v>Bc/F</v>
          </cell>
          <cell r="E574">
            <v>32.2619791340848</v>
          </cell>
          <cell r="F574">
            <v>32.27925417420498</v>
          </cell>
          <cell r="G574" t="str">
            <v>MCP</v>
          </cell>
          <cell r="J574">
            <v>93.70891498504</v>
          </cell>
          <cell r="M574">
            <v>0.9733568236182747</v>
          </cell>
        </row>
        <row r="575">
          <cell r="A575" t="str">
            <v>VIDEO</v>
          </cell>
          <cell r="B575">
            <v>550</v>
          </cell>
          <cell r="C575" t="str">
            <v>Middle Fork American/R4</v>
          </cell>
          <cell r="D575" t="str">
            <v>Bc/F</v>
          </cell>
          <cell r="E575">
            <v>32.27925417420498</v>
          </cell>
          <cell r="F575">
            <v>32.29637144844514</v>
          </cell>
          <cell r="G575" t="str">
            <v>HGR</v>
          </cell>
          <cell r="J575">
            <v>92.85310976925</v>
          </cell>
          <cell r="M575">
            <v>0.9733568236182747</v>
          </cell>
        </row>
        <row r="576">
          <cell r="A576" t="str">
            <v>VIDEO</v>
          </cell>
          <cell r="B576">
            <v>551</v>
          </cell>
          <cell r="C576" t="str">
            <v>Middle Fork American/R4</v>
          </cell>
          <cell r="D576" t="str">
            <v>Bc/F</v>
          </cell>
          <cell r="E576">
            <v>32.29637144844514</v>
          </cell>
          <cell r="F576">
            <v>32.32289922290099</v>
          </cell>
          <cell r="G576" t="str">
            <v>MCP</v>
          </cell>
          <cell r="J576">
            <v>143.90061869213</v>
          </cell>
          <cell r="M576">
            <v>0.9733568236182747</v>
          </cell>
        </row>
        <row r="577">
          <cell r="A577" t="str">
            <v>VIDEO</v>
          </cell>
          <cell r="B577">
            <v>552</v>
          </cell>
          <cell r="C577" t="str">
            <v>Middle Fork American/R4</v>
          </cell>
          <cell r="D577" t="str">
            <v>Bc/F</v>
          </cell>
          <cell r="E577">
            <v>32.32289922290099</v>
          </cell>
          <cell r="F577">
            <v>32.37061718237097</v>
          </cell>
          <cell r="G577" t="str">
            <v>POW</v>
          </cell>
          <cell r="J577">
            <v>258.84734137365</v>
          </cell>
          <cell r="M577">
            <v>0.9733568236182747</v>
          </cell>
        </row>
        <row r="578">
          <cell r="A578" t="str">
            <v>VIDEO</v>
          </cell>
          <cell r="B578">
            <v>553</v>
          </cell>
          <cell r="C578" t="str">
            <v>Middle Fork American/R4</v>
          </cell>
          <cell r="D578" t="str">
            <v>Bc/F</v>
          </cell>
          <cell r="E578">
            <v>32.37061718237097</v>
          </cell>
          <cell r="F578">
            <v>32.39638930742648</v>
          </cell>
          <cell r="G578" t="str">
            <v>RUN</v>
          </cell>
          <cell r="J578">
            <v>139.80157840499</v>
          </cell>
          <cell r="M578">
            <v>0.9733568236182747</v>
          </cell>
        </row>
        <row r="579">
          <cell r="A579" t="str">
            <v>VIDEO</v>
          </cell>
          <cell r="B579">
            <v>554</v>
          </cell>
          <cell r="C579" t="str">
            <v>Middle Fork American/R4</v>
          </cell>
          <cell r="D579" t="str">
            <v>Bc/F</v>
          </cell>
          <cell r="E579">
            <v>32.39638930742648</v>
          </cell>
          <cell r="F579">
            <v>32.41149292060398</v>
          </cell>
          <cell r="G579" t="str">
            <v>MCP</v>
          </cell>
          <cell r="J579">
            <v>81.92995173215</v>
          </cell>
          <cell r="M579">
            <v>0.9733568236182747</v>
          </cell>
        </row>
        <row r="580">
          <cell r="A580" t="str">
            <v>VIDEO</v>
          </cell>
          <cell r="B580">
            <v>555</v>
          </cell>
          <cell r="C580" t="str">
            <v>Middle Fork American/R4</v>
          </cell>
          <cell r="D580" t="str">
            <v>Bc/F</v>
          </cell>
          <cell r="E580">
            <v>32.41149292060398</v>
          </cell>
          <cell r="F580">
            <v>32.42394983734535</v>
          </cell>
          <cell r="G580" t="str">
            <v>HGR</v>
          </cell>
          <cell r="J580">
            <v>67.57287646056</v>
          </cell>
          <cell r="M580">
            <v>0.9733568236182747</v>
          </cell>
        </row>
        <row r="581">
          <cell r="A581" t="str">
            <v>VIDEO</v>
          </cell>
          <cell r="B581">
            <v>556</v>
          </cell>
          <cell r="C581" t="str">
            <v>Middle Fork American/R4</v>
          </cell>
          <cell r="D581" t="str">
            <v>Bc/F</v>
          </cell>
          <cell r="E581">
            <v>32.42394983734535</v>
          </cell>
          <cell r="F581">
            <v>32.450441329043656</v>
          </cell>
          <cell r="G581" t="str">
            <v>MCP</v>
          </cell>
          <cell r="J581">
            <v>143.70380190803</v>
          </cell>
          <cell r="M581">
            <v>0.9733568236182747</v>
          </cell>
        </row>
        <row r="582">
          <cell r="A582" t="str">
            <v>VIDEO</v>
          </cell>
          <cell r="B582">
            <v>557</v>
          </cell>
          <cell r="C582" t="str">
            <v>Middle Fork American/R4</v>
          </cell>
          <cell r="D582" t="str">
            <v>Bc/F</v>
          </cell>
          <cell r="E582">
            <v>32.450441329043656</v>
          </cell>
          <cell r="F582">
            <v>32.45525906597119</v>
          </cell>
          <cell r="G582" t="str">
            <v>CAS</v>
          </cell>
          <cell r="J582">
            <v>26.13394220921</v>
          </cell>
          <cell r="M582">
            <v>0.9733568236182747</v>
          </cell>
        </row>
        <row r="583">
          <cell r="A583" t="str">
            <v>VIDEO</v>
          </cell>
          <cell r="B583">
            <v>558</v>
          </cell>
          <cell r="C583" t="str">
            <v>Middle Fork American/R4</v>
          </cell>
          <cell r="D583" t="str">
            <v>Bc/F</v>
          </cell>
          <cell r="E583">
            <v>32.45525906597119</v>
          </cell>
          <cell r="F583">
            <v>32.48526803142174</v>
          </cell>
          <cell r="G583" t="str">
            <v>MCP</v>
          </cell>
          <cell r="J583">
            <v>162.78443191047</v>
          </cell>
          <cell r="M583">
            <v>0.9733568236182747</v>
          </cell>
        </row>
        <row r="584">
          <cell r="A584" t="str">
            <v>VIDEO</v>
          </cell>
          <cell r="B584">
            <v>559</v>
          </cell>
          <cell r="C584" t="str">
            <v>Middle Fork American/R4</v>
          </cell>
          <cell r="D584" t="str">
            <v>Bc/F</v>
          </cell>
          <cell r="E584">
            <v>32.48526803142174</v>
          </cell>
          <cell r="F584">
            <v>32.496265430848126</v>
          </cell>
          <cell r="G584" t="str">
            <v>CAS</v>
          </cell>
          <cell r="J584">
            <v>59.65568593384</v>
          </cell>
          <cell r="M584">
            <v>0.9733568236182747</v>
          </cell>
        </row>
        <row r="585">
          <cell r="A585" t="str">
            <v>VIDEO</v>
          </cell>
          <cell r="B585">
            <v>560</v>
          </cell>
          <cell r="C585" t="str">
            <v>Middle Fork American/R4</v>
          </cell>
          <cell r="D585" t="str">
            <v>Bc/F</v>
          </cell>
          <cell r="E585">
            <v>32.496265430848126</v>
          </cell>
          <cell r="F585">
            <v>32.5143485596741</v>
          </cell>
          <cell r="G585" t="str">
            <v>RUN</v>
          </cell>
          <cell r="J585">
            <v>98.09241368053</v>
          </cell>
          <cell r="M585">
            <v>0.9733568236182747</v>
          </cell>
        </row>
        <row r="586">
          <cell r="A586" t="str">
            <v>VIDEO</v>
          </cell>
          <cell r="B586">
            <v>561</v>
          </cell>
          <cell r="C586" t="str">
            <v>Middle Fork American/R4</v>
          </cell>
          <cell r="D586" t="str">
            <v>Bc/F</v>
          </cell>
          <cell r="E586">
            <v>32.5143485596741</v>
          </cell>
          <cell r="F586">
            <v>32.525684552965494</v>
          </cell>
          <cell r="G586" t="str">
            <v>CAS</v>
          </cell>
          <cell r="J586">
            <v>61.49239736778</v>
          </cell>
          <cell r="M586">
            <v>0.9733568236182747</v>
          </cell>
        </row>
        <row r="587">
          <cell r="A587" t="str">
            <v>VIDEO</v>
          </cell>
          <cell r="B587">
            <v>562</v>
          </cell>
          <cell r="C587" t="str">
            <v>Middle Fork American/R4</v>
          </cell>
          <cell r="D587" t="str">
            <v>Bc/F</v>
          </cell>
          <cell r="E587">
            <v>32.525684552965494</v>
          </cell>
          <cell r="F587">
            <v>32.54225003373594</v>
          </cell>
          <cell r="G587" t="str">
            <v>HGR</v>
          </cell>
          <cell r="J587">
            <v>89.85989140429</v>
          </cell>
          <cell r="M587">
            <v>0.9733568236182747</v>
          </cell>
        </row>
        <row r="588">
          <cell r="A588" t="str">
            <v>VIDEO</v>
          </cell>
          <cell r="B588">
            <v>563</v>
          </cell>
          <cell r="C588" t="str">
            <v>Middle Fork American/R4</v>
          </cell>
          <cell r="D588" t="str">
            <v>Bc/F</v>
          </cell>
          <cell r="E588">
            <v>32.54225003373594</v>
          </cell>
          <cell r="F588">
            <v>32.557781155113894</v>
          </cell>
          <cell r="G588" t="str">
            <v>MCP</v>
          </cell>
          <cell r="J588">
            <v>84.24898134556</v>
          </cell>
          <cell r="M588">
            <v>0.9733568236182747</v>
          </cell>
        </row>
        <row r="589">
          <cell r="A589" t="str">
            <v>VIDEO</v>
          </cell>
          <cell r="B589">
            <v>564</v>
          </cell>
          <cell r="C589" t="str">
            <v>Middle Fork American/R4</v>
          </cell>
          <cell r="D589" t="str">
            <v>Bc/F</v>
          </cell>
          <cell r="E589">
            <v>32.557781155113894</v>
          </cell>
          <cell r="F589">
            <v>32.56392869936945</v>
          </cell>
          <cell r="G589" t="str">
            <v>HGR</v>
          </cell>
          <cell r="J589">
            <v>33.34751745886</v>
          </cell>
          <cell r="M589">
            <v>0.9733568236182747</v>
          </cell>
        </row>
        <row r="590">
          <cell r="A590" t="str">
            <v>VIDEO</v>
          </cell>
          <cell r="B590">
            <v>565</v>
          </cell>
          <cell r="C590" t="str">
            <v>Middle Fork American/R4</v>
          </cell>
          <cell r="D590" t="str">
            <v>Bc/F</v>
          </cell>
          <cell r="E590">
            <v>32.56392869936945</v>
          </cell>
          <cell r="F590">
            <v>32.583521774331054</v>
          </cell>
          <cell r="G590" t="str">
            <v>MCP</v>
          </cell>
          <cell r="J590">
            <v>106.2831566873</v>
          </cell>
          <cell r="M590">
            <v>0.9733568236182747</v>
          </cell>
        </row>
        <row r="591">
          <cell r="A591" t="str">
            <v>VIDEO</v>
          </cell>
          <cell r="B591">
            <v>566</v>
          </cell>
          <cell r="C591" t="str">
            <v>Middle Fork American/R4</v>
          </cell>
          <cell r="D591" t="str">
            <v>Bc/F</v>
          </cell>
          <cell r="E591">
            <v>32.583521774331054</v>
          </cell>
          <cell r="F591">
            <v>32.600710660981996</v>
          </cell>
          <cell r="G591" t="str">
            <v>SRN</v>
          </cell>
          <cell r="J591">
            <v>93.24157319778</v>
          </cell>
          <cell r="M591">
            <v>0.9733568236182747</v>
          </cell>
        </row>
        <row r="592">
          <cell r="A592" t="str">
            <v>VIDEO</v>
          </cell>
          <cell r="B592">
            <v>567</v>
          </cell>
          <cell r="C592" t="str">
            <v>Middle Fork American/R4</v>
          </cell>
          <cell r="D592" t="str">
            <v>Bc/F</v>
          </cell>
          <cell r="E592">
            <v>32.600710660981996</v>
          </cell>
          <cell r="F592">
            <v>32.61057301473905</v>
          </cell>
          <cell r="G592" t="str">
            <v>HGR</v>
          </cell>
          <cell r="J592">
            <v>53.49860048619</v>
          </cell>
          <cell r="M592">
            <v>0.9733568236182747</v>
          </cell>
        </row>
        <row r="593">
          <cell r="A593" t="str">
            <v>VIDEO</v>
          </cell>
          <cell r="B593">
            <v>568</v>
          </cell>
          <cell r="C593" t="str">
            <v>Middle Fork American/R4</v>
          </cell>
          <cell r="D593" t="str">
            <v>Bc/F</v>
          </cell>
          <cell r="E593">
            <v>32.61057301473905</v>
          </cell>
          <cell r="F593">
            <v>32.63179859203133</v>
          </cell>
          <cell r="G593" t="str">
            <v>RUN</v>
          </cell>
          <cell r="J593">
            <v>115.13870903645</v>
          </cell>
          <cell r="M593">
            <v>0.9733568236182747</v>
          </cell>
        </row>
        <row r="594">
          <cell r="A594" t="str">
            <v>VIDEO</v>
          </cell>
          <cell r="B594">
            <v>569</v>
          </cell>
          <cell r="C594" t="str">
            <v>Middle Fork American/R4</v>
          </cell>
          <cell r="D594" t="str">
            <v>Bc/F</v>
          </cell>
          <cell r="E594">
            <v>32.63179859203133</v>
          </cell>
          <cell r="F594">
            <v>32.649616174521064</v>
          </cell>
          <cell r="G594" t="str">
            <v>LGR</v>
          </cell>
          <cell r="J594">
            <v>96.6519505109</v>
          </cell>
          <cell r="M594">
            <v>0.9733568236182747</v>
          </cell>
        </row>
        <row r="595">
          <cell r="A595" t="str">
            <v>VIDEO</v>
          </cell>
          <cell r="B595">
            <v>570</v>
          </cell>
          <cell r="C595" t="str">
            <v>Middle Fork American/R4</v>
          </cell>
          <cell r="D595" t="str">
            <v>Bc/F</v>
          </cell>
          <cell r="E595">
            <v>32.649616174521064</v>
          </cell>
          <cell r="F595">
            <v>32.67247297337068</v>
          </cell>
          <cell r="G595" t="str">
            <v>MCP</v>
          </cell>
          <cell r="J595">
            <v>123.98731379656</v>
          </cell>
          <cell r="M595">
            <v>0.9733568236182747</v>
          </cell>
        </row>
        <row r="596">
          <cell r="A596" t="str">
            <v>VIDEO</v>
          </cell>
          <cell r="B596">
            <v>571</v>
          </cell>
          <cell r="C596" t="str">
            <v>Middle Fork American/R4</v>
          </cell>
          <cell r="D596" t="str">
            <v>Bc/F</v>
          </cell>
          <cell r="E596">
            <v>32.67247297337068</v>
          </cell>
          <cell r="F596">
            <v>32.68676608015927</v>
          </cell>
          <cell r="G596" t="str">
            <v>LGR</v>
          </cell>
          <cell r="J596">
            <v>77.53333825025</v>
          </cell>
          <cell r="M596">
            <v>0.9733568236182747</v>
          </cell>
        </row>
        <row r="597">
          <cell r="A597" t="str">
            <v>VIDEO</v>
          </cell>
          <cell r="B597">
            <v>572</v>
          </cell>
          <cell r="C597" t="str">
            <v>Middle Fork American/R4</v>
          </cell>
          <cell r="D597" t="str">
            <v>Bc/F</v>
          </cell>
          <cell r="E597">
            <v>32.68676608015927</v>
          </cell>
          <cell r="F597">
            <v>32.694725430318954</v>
          </cell>
          <cell r="G597" t="str">
            <v>POW</v>
          </cell>
          <cell r="J597">
            <v>43.1757068152</v>
          </cell>
          <cell r="M597">
            <v>0.9733568236182747</v>
          </cell>
        </row>
        <row r="598">
          <cell r="A598" t="str">
            <v>VIDEO</v>
          </cell>
          <cell r="B598">
            <v>573</v>
          </cell>
          <cell r="C598" t="str">
            <v>Middle Fork American/R4</v>
          </cell>
          <cell r="D598" t="str">
            <v>Bc/F</v>
          </cell>
          <cell r="E598">
            <v>32.694725430318954</v>
          </cell>
          <cell r="F598">
            <v>32.70340050506465</v>
          </cell>
          <cell r="G598" t="str">
            <v>HGR</v>
          </cell>
          <cell r="J598">
            <v>47.05817388427</v>
          </cell>
          <cell r="M598">
            <v>0.9733568236182747</v>
          </cell>
        </row>
        <row r="599">
          <cell r="A599" t="str">
            <v>VIDEO</v>
          </cell>
          <cell r="B599">
            <v>574</v>
          </cell>
          <cell r="C599" t="str">
            <v>Middle Fork American/R4</v>
          </cell>
          <cell r="D599" t="str">
            <v>Bc/F</v>
          </cell>
          <cell r="E599">
            <v>32.70340050506465</v>
          </cell>
          <cell r="F599">
            <v>32.733404976804465</v>
          </cell>
          <cell r="G599" t="str">
            <v>RUN</v>
          </cell>
          <cell r="J599">
            <v>162.76005565698</v>
          </cell>
          <cell r="M599">
            <v>0.9733568236182747</v>
          </cell>
        </row>
        <row r="600">
          <cell r="A600" t="str">
            <v>VIDEO</v>
          </cell>
          <cell r="B600">
            <v>575</v>
          </cell>
          <cell r="C600" t="str">
            <v>Middle Fork American/R4</v>
          </cell>
          <cell r="D600" t="str">
            <v>Bc/F</v>
          </cell>
          <cell r="E600">
            <v>32.733404976804465</v>
          </cell>
          <cell r="F600">
            <v>32.753730829435995</v>
          </cell>
          <cell r="G600" t="str">
            <v>LGR</v>
          </cell>
          <cell r="J600">
            <v>110.258128664</v>
          </cell>
          <cell r="M600">
            <v>0.9733568236182747</v>
          </cell>
        </row>
        <row r="601">
          <cell r="A601" t="str">
            <v>VIDEO</v>
          </cell>
          <cell r="B601">
            <v>576</v>
          </cell>
          <cell r="C601" t="str">
            <v>Middle Fork American/R4</v>
          </cell>
          <cell r="D601" t="str">
            <v>Bc/F</v>
          </cell>
          <cell r="E601">
            <v>32.753730829435995</v>
          </cell>
          <cell r="F601">
            <v>32.78843281993747</v>
          </cell>
          <cell r="G601" t="str">
            <v>MCP</v>
          </cell>
          <cell r="J601">
            <v>188.24187122526</v>
          </cell>
          <cell r="M601">
            <v>0.9733568236182747</v>
          </cell>
        </row>
        <row r="602">
          <cell r="A602" t="str">
            <v>VIDEO</v>
          </cell>
          <cell r="B602">
            <v>577</v>
          </cell>
          <cell r="C602" t="str">
            <v>Middle Fork American/R4</v>
          </cell>
          <cell r="D602" t="str">
            <v>Bc/F</v>
          </cell>
          <cell r="E602">
            <v>32.78843281993747</v>
          </cell>
          <cell r="F602">
            <v>32.795892054693276</v>
          </cell>
          <cell r="G602" t="str">
            <v>MCP</v>
          </cell>
          <cell r="J602">
            <v>40.46281749405</v>
          </cell>
          <cell r="M602">
            <v>0.9733568236182747</v>
          </cell>
        </row>
        <row r="603">
          <cell r="A603" t="str">
            <v>VIDEO</v>
          </cell>
          <cell r="B603">
            <v>578</v>
          </cell>
          <cell r="C603" t="str">
            <v>Middle Fork American/R4</v>
          </cell>
          <cell r="D603" t="str">
            <v>Bc/F</v>
          </cell>
          <cell r="E603">
            <v>32.795892054693276</v>
          </cell>
          <cell r="F603">
            <v>32.81207782883396</v>
          </cell>
          <cell r="G603" t="str">
            <v>CAS</v>
          </cell>
          <cell r="J603">
            <v>87.8001626835</v>
          </cell>
          <cell r="M603">
            <v>0.9733568236182747</v>
          </cell>
        </row>
        <row r="604">
          <cell r="A604" t="str">
            <v>VIDEO</v>
          </cell>
          <cell r="B604">
            <v>579</v>
          </cell>
          <cell r="C604" t="str">
            <v>Middle Fork American/R4</v>
          </cell>
          <cell r="D604" t="str">
            <v>Bc/F</v>
          </cell>
          <cell r="E604">
            <v>32.81207782883396</v>
          </cell>
          <cell r="F604">
            <v>32.82695006003373</v>
          </cell>
          <cell r="G604" t="str">
            <v>MCP</v>
          </cell>
          <cell r="J604">
            <v>80.67481403471</v>
          </cell>
          <cell r="M604">
            <v>0.9733568236182747</v>
          </cell>
        </row>
        <row r="605">
          <cell r="A605" t="str">
            <v>VIDEO</v>
          </cell>
          <cell r="B605">
            <v>580</v>
          </cell>
          <cell r="C605" t="str">
            <v>Middle Fork American/R4</v>
          </cell>
          <cell r="D605" t="str">
            <v>Bc/F</v>
          </cell>
          <cell r="E605">
            <v>32.82695006003373</v>
          </cell>
          <cell r="F605">
            <v>32.86487008422188</v>
          </cell>
          <cell r="G605" t="str">
            <v>SRN</v>
          </cell>
          <cell r="J605">
            <v>205.6981806211</v>
          </cell>
          <cell r="M605">
            <v>0.9733568236182747</v>
          </cell>
        </row>
        <row r="606">
          <cell r="A606" t="str">
            <v>VIDEO</v>
          </cell>
          <cell r="B606">
            <v>581</v>
          </cell>
          <cell r="C606" t="str">
            <v>Middle Fork American/R4</v>
          </cell>
          <cell r="D606" t="str">
            <v>Bc/F</v>
          </cell>
          <cell r="E606">
            <v>32.86487008422188</v>
          </cell>
          <cell r="F606">
            <v>32.87592356997297</v>
          </cell>
          <cell r="G606" t="str">
            <v>CAS</v>
          </cell>
          <cell r="J606">
            <v>59.95992769518</v>
          </cell>
          <cell r="M606">
            <v>0.9733568236182747</v>
          </cell>
        </row>
        <row r="607">
          <cell r="A607" t="str">
            <v>VIDEO</v>
          </cell>
          <cell r="B607">
            <v>582</v>
          </cell>
          <cell r="C607" t="str">
            <v>Middle Fork American/R4</v>
          </cell>
          <cell r="D607" t="str">
            <v>Bc/F</v>
          </cell>
          <cell r="E607">
            <v>32.87592356997297</v>
          </cell>
          <cell r="F607">
            <v>32.90106296884376</v>
          </cell>
          <cell r="G607" t="str">
            <v>HGR</v>
          </cell>
          <cell r="J607">
            <v>136.3693383731</v>
          </cell>
          <cell r="M607">
            <v>0.9733568236182747</v>
          </cell>
        </row>
        <row r="608">
          <cell r="A608" t="str">
            <v>VIDEO</v>
          </cell>
          <cell r="B608">
            <v>583</v>
          </cell>
          <cell r="C608" t="str">
            <v>Middle Fork American/R4</v>
          </cell>
          <cell r="D608" t="str">
            <v>Bc/F</v>
          </cell>
          <cell r="E608">
            <v>32.90106296884376</v>
          </cell>
          <cell r="F608">
            <v>32.94405642800923</v>
          </cell>
          <cell r="G608" t="str">
            <v>RUN</v>
          </cell>
          <cell r="J608">
            <v>233.21916370797</v>
          </cell>
          <cell r="M608">
            <v>0.9733568236182747</v>
          </cell>
        </row>
        <row r="609">
          <cell r="A609" t="str">
            <v>VIDEO</v>
          </cell>
          <cell r="B609">
            <v>583.1</v>
          </cell>
          <cell r="C609" t="str">
            <v>Middle Fork American/R4</v>
          </cell>
          <cell r="D609" t="str">
            <v>Bc/F</v>
          </cell>
          <cell r="H609" t="str">
            <v>BWP</v>
          </cell>
          <cell r="J609">
            <v>114.65010325049</v>
          </cell>
          <cell r="M609">
            <v>0.9733568236182747</v>
          </cell>
        </row>
        <row r="610">
          <cell r="A610" t="str">
            <v>VIDEO</v>
          </cell>
          <cell r="B610">
            <v>584</v>
          </cell>
          <cell r="C610" t="str">
            <v>Middle Fork American/R4</v>
          </cell>
          <cell r="D610" t="str">
            <v>Bc/F</v>
          </cell>
          <cell r="E610">
            <v>32.94405642800923</v>
          </cell>
          <cell r="F610">
            <v>33.03686470934247</v>
          </cell>
          <cell r="G610" t="str">
            <v>MCP</v>
          </cell>
          <cell r="J610">
            <v>503.44099260318</v>
          </cell>
          <cell r="M610">
            <v>0.9733568236182747</v>
          </cell>
        </row>
        <row r="611">
          <cell r="A611" t="str">
            <v>VIDEO</v>
          </cell>
          <cell r="B611">
            <v>585</v>
          </cell>
          <cell r="C611" t="str">
            <v>Middle Fork American/R4</v>
          </cell>
          <cell r="D611" t="str">
            <v>Bc/F</v>
          </cell>
          <cell r="E611">
            <v>33.03686470934247</v>
          </cell>
          <cell r="F611">
            <v>33.04815945149786</v>
          </cell>
          <cell r="G611" t="str">
            <v>CAS</v>
          </cell>
          <cell r="J611">
            <v>61.26862948243</v>
          </cell>
          <cell r="M611">
            <v>0.9733568236182747</v>
          </cell>
        </row>
        <row r="612">
          <cell r="A612" t="str">
            <v>VIDEO</v>
          </cell>
          <cell r="B612">
            <v>586</v>
          </cell>
          <cell r="C612" t="str">
            <v>Middle Fork American/R4</v>
          </cell>
          <cell r="D612" t="str">
            <v>Bc/F</v>
          </cell>
          <cell r="E612">
            <v>33.04815945149786</v>
          </cell>
          <cell r="F612">
            <v>33.06388417322007</v>
          </cell>
          <cell r="G612" t="str">
            <v>DPL</v>
          </cell>
          <cell r="J612">
            <v>85.29917156652</v>
          </cell>
          <cell r="M612">
            <v>0.9733568236182747</v>
          </cell>
        </row>
        <row r="613">
          <cell r="A613" t="str">
            <v>VIDEO</v>
          </cell>
          <cell r="B613">
            <v>587</v>
          </cell>
          <cell r="C613" t="str">
            <v>Middle Fork American/R4</v>
          </cell>
          <cell r="D613" t="str">
            <v>Bc/F</v>
          </cell>
          <cell r="E613">
            <v>33.06388417322007</v>
          </cell>
          <cell r="F613">
            <v>33.07808254827682</v>
          </cell>
          <cell r="G613" t="str">
            <v>HGR</v>
          </cell>
          <cell r="J613">
            <v>77.01946344914</v>
          </cell>
          <cell r="M613">
            <v>0.9733568236182747</v>
          </cell>
        </row>
        <row r="614">
          <cell r="A614" t="str">
            <v>VIDEO</v>
          </cell>
          <cell r="B614">
            <v>588</v>
          </cell>
          <cell r="C614" t="str">
            <v>Middle Fork American/R4</v>
          </cell>
          <cell r="D614" t="str">
            <v>Bc/F</v>
          </cell>
          <cell r="E614">
            <v>33.07808254827682</v>
          </cell>
          <cell r="F614">
            <v>33.11300839465157</v>
          </cell>
          <cell r="G614" t="str">
            <v>MCP</v>
          </cell>
          <cell r="J614">
            <v>189.45618336881</v>
          </cell>
          <cell r="M614">
            <v>0.9733568236182747</v>
          </cell>
        </row>
        <row r="615">
          <cell r="A615" t="str">
            <v>VIDEO</v>
          </cell>
          <cell r="B615">
            <v>589</v>
          </cell>
          <cell r="C615" t="str">
            <v>Middle Fork American/R4</v>
          </cell>
          <cell r="D615" t="str">
            <v>Bc/F</v>
          </cell>
          <cell r="E615">
            <v>33.11300839465157</v>
          </cell>
          <cell r="F615">
            <v>33.13933349643627</v>
          </cell>
          <cell r="G615" t="str">
            <v>HGR</v>
          </cell>
          <cell r="J615">
            <v>142.80121539245</v>
          </cell>
          <cell r="M615">
            <v>0.9733568236182747</v>
          </cell>
        </row>
        <row r="616">
          <cell r="A616" t="str">
            <v>VIDEO</v>
          </cell>
          <cell r="B616">
            <v>590</v>
          </cell>
          <cell r="C616" t="str">
            <v>Middle Fork American/R4</v>
          </cell>
          <cell r="D616" t="str">
            <v>Bc/F</v>
          </cell>
          <cell r="E616">
            <v>33.13933349643627</v>
          </cell>
          <cell r="F616">
            <v>33.155122647525644</v>
          </cell>
          <cell r="G616" t="str">
            <v>MCP</v>
          </cell>
          <cell r="J616">
            <v>85.64867038377</v>
          </cell>
          <cell r="M616">
            <v>0.9733568236182747</v>
          </cell>
        </row>
        <row r="617">
          <cell r="A617" t="str">
            <v>VIDEO</v>
          </cell>
          <cell r="B617">
            <v>591</v>
          </cell>
          <cell r="C617" t="str">
            <v>Middle Fork American/R4</v>
          </cell>
          <cell r="D617" t="str">
            <v>Bc/F</v>
          </cell>
          <cell r="E617">
            <v>33.155122647525644</v>
          </cell>
          <cell r="F617">
            <v>33.17255520310289</v>
          </cell>
          <cell r="G617" t="str">
            <v>HGR</v>
          </cell>
          <cell r="J617">
            <v>94.56336177486</v>
          </cell>
          <cell r="M617">
            <v>0.9733568236182747</v>
          </cell>
        </row>
        <row r="618">
          <cell r="A618" t="str">
            <v>VIDEO</v>
          </cell>
          <cell r="B618">
            <v>592</v>
          </cell>
          <cell r="C618" t="str">
            <v>Middle Fork American/R4</v>
          </cell>
          <cell r="D618" t="str">
            <v>Bc/F</v>
          </cell>
          <cell r="E618">
            <v>33.17255520310289</v>
          </cell>
          <cell r="F618">
            <v>33.19261809885421</v>
          </cell>
          <cell r="G618" t="str">
            <v>DPL</v>
          </cell>
          <cell r="J618">
            <v>108.83171206753</v>
          </cell>
          <cell r="M618">
            <v>0.9733568236182747</v>
          </cell>
        </row>
        <row r="619">
          <cell r="A619" t="str">
            <v>VIDEO</v>
          </cell>
          <cell r="B619">
            <v>593</v>
          </cell>
          <cell r="C619" t="str">
            <v>Middle Fork American/R4</v>
          </cell>
          <cell r="D619" t="str">
            <v>Bc/F</v>
          </cell>
          <cell r="E619">
            <v>33.19261809885421</v>
          </cell>
          <cell r="F619">
            <v>33.248574937543154</v>
          </cell>
          <cell r="G619" t="str">
            <v>POW</v>
          </cell>
          <cell r="J619">
            <v>303.53936101184</v>
          </cell>
          <cell r="M619">
            <v>0.9733568236182747</v>
          </cell>
        </row>
        <row r="620">
          <cell r="A620" t="str">
            <v>VIDEO</v>
          </cell>
          <cell r="B620">
            <v>594</v>
          </cell>
          <cell r="C620" t="str">
            <v>Middle Fork American/R4</v>
          </cell>
          <cell r="D620" t="str">
            <v>Bc/F</v>
          </cell>
          <cell r="E620">
            <v>33.248574937543154</v>
          </cell>
          <cell r="F620">
            <v>33.272549983827425</v>
          </cell>
          <cell r="G620" t="str">
            <v>HGR</v>
          </cell>
          <cell r="J620">
            <v>130.05327677304</v>
          </cell>
          <cell r="M620">
            <v>0.9733568236182747</v>
          </cell>
        </row>
        <row r="621">
          <cell r="A621" t="str">
            <v>VIDEO</v>
          </cell>
          <cell r="B621">
            <v>595</v>
          </cell>
          <cell r="C621" t="str">
            <v>Middle Fork American/R4</v>
          </cell>
          <cell r="D621" t="str">
            <v>Bc/F</v>
          </cell>
          <cell r="E621">
            <v>33.272549983827425</v>
          </cell>
          <cell r="F621">
            <v>33.29153815121462</v>
          </cell>
          <cell r="G621" t="str">
            <v>RUN</v>
          </cell>
          <cell r="J621">
            <v>103.00181944757</v>
          </cell>
          <cell r="M621">
            <v>0.9733568236182747</v>
          </cell>
        </row>
        <row r="622">
          <cell r="A622" t="str">
            <v>VIDEO</v>
          </cell>
          <cell r="B622">
            <v>596</v>
          </cell>
          <cell r="C622" t="str">
            <v>Middle Fork American/R4</v>
          </cell>
          <cell r="D622" t="str">
            <v>Bc/F</v>
          </cell>
          <cell r="E622">
            <v>33.29153815121462</v>
          </cell>
          <cell r="F622">
            <v>33.3536967946908</v>
          </cell>
          <cell r="G622" t="str">
            <v>MCP</v>
          </cell>
          <cell r="J622">
            <v>337.18121616924</v>
          </cell>
          <cell r="M622">
            <v>0.9733568236182747</v>
          </cell>
        </row>
        <row r="623">
          <cell r="A623" t="str">
            <v>VIDEO</v>
          </cell>
          <cell r="B623">
            <v>597</v>
          </cell>
          <cell r="C623" t="str">
            <v>Middle Fork American/R4</v>
          </cell>
          <cell r="D623" t="str">
            <v>Bc/F</v>
          </cell>
          <cell r="E623">
            <v>33.3536967946908</v>
          </cell>
          <cell r="F623">
            <v>33.36165622741742</v>
          </cell>
          <cell r="G623" t="str">
            <v>CAS</v>
          </cell>
          <cell r="J623">
            <v>43.17615470178</v>
          </cell>
          <cell r="M623">
            <v>0.9733568236182747</v>
          </cell>
        </row>
        <row r="624">
          <cell r="A624" t="str">
            <v>VIDEO</v>
          </cell>
          <cell r="B624">
            <v>598</v>
          </cell>
          <cell r="C624" t="str">
            <v>Middle Fork American/R4</v>
          </cell>
          <cell r="D624" t="str">
            <v>Bc/F</v>
          </cell>
          <cell r="E624">
            <v>33.36165622741742</v>
          </cell>
          <cell r="F624">
            <v>33.38473628524012</v>
          </cell>
          <cell r="G624" t="str">
            <v>MCP</v>
          </cell>
          <cell r="J624">
            <v>125.19838803909</v>
          </cell>
          <cell r="M624">
            <v>0.9733568236182747</v>
          </cell>
        </row>
        <row r="625">
          <cell r="A625" t="str">
            <v>VIDEO</v>
          </cell>
          <cell r="B625">
            <v>599</v>
          </cell>
          <cell r="C625" t="str">
            <v>Middle Fork American/R4</v>
          </cell>
          <cell r="D625" t="str">
            <v>Bc/F</v>
          </cell>
          <cell r="E625">
            <v>33.38473628524012</v>
          </cell>
          <cell r="F625">
            <v>33.403382171054005</v>
          </cell>
          <cell r="G625" t="str">
            <v>STP</v>
          </cell>
          <cell r="J625">
            <v>101.14510394176</v>
          </cell>
          <cell r="M625">
            <v>0.9733568236182747</v>
          </cell>
        </row>
        <row r="626">
          <cell r="A626" t="str">
            <v>VIDEO</v>
          </cell>
          <cell r="B626">
            <v>600</v>
          </cell>
          <cell r="C626" t="str">
            <v>Middle Fork American/R4</v>
          </cell>
          <cell r="D626" t="str">
            <v>Bc/F</v>
          </cell>
          <cell r="E626">
            <v>33.403382171054005</v>
          </cell>
          <cell r="F626">
            <v>33.453270547057215</v>
          </cell>
          <cell r="G626" t="str">
            <v>HGR</v>
          </cell>
          <cell r="J626">
            <v>270.6208236336</v>
          </cell>
          <cell r="M626">
            <v>0.9733568236182747</v>
          </cell>
        </row>
        <row r="627">
          <cell r="A627" t="str">
            <v>VIDEO</v>
          </cell>
          <cell r="B627">
            <v>601</v>
          </cell>
          <cell r="C627" t="str">
            <v>Middle Fork American/R4</v>
          </cell>
          <cell r="D627" t="str">
            <v>Bc/F</v>
          </cell>
          <cell r="E627">
            <v>33.453270547057215</v>
          </cell>
          <cell r="F627">
            <v>33.475211657666385</v>
          </cell>
          <cell r="G627" t="str">
            <v>MCP</v>
          </cell>
          <cell r="J627">
            <v>119.02013856106</v>
          </cell>
          <cell r="M627">
            <v>0.9733568236182747</v>
          </cell>
        </row>
        <row r="628">
          <cell r="A628" t="str">
            <v>VIDEO</v>
          </cell>
          <cell r="B628">
            <v>602</v>
          </cell>
          <cell r="C628" t="str">
            <v>Middle Fork American/R4</v>
          </cell>
          <cell r="D628" t="str">
            <v>Bc/F</v>
          </cell>
          <cell r="E628">
            <v>33.475211657666385</v>
          </cell>
          <cell r="F628">
            <v>33.5057504461282</v>
          </cell>
          <cell r="G628" t="str">
            <v>SRN</v>
          </cell>
          <cell r="J628">
            <v>165.65847093872</v>
          </cell>
          <cell r="M628">
            <v>0.9733568236182747</v>
          </cell>
        </row>
        <row r="629">
          <cell r="A629" t="str">
            <v>VIDEO</v>
          </cell>
          <cell r="B629">
            <v>603</v>
          </cell>
          <cell r="C629" t="str">
            <v>Middle Fork American/R4</v>
          </cell>
          <cell r="D629" t="str">
            <v>Bc/F</v>
          </cell>
          <cell r="E629">
            <v>33.5057504461282</v>
          </cell>
          <cell r="F629">
            <v>33.52473979763673</v>
          </cell>
          <cell r="G629" t="str">
            <v>MCP</v>
          </cell>
          <cell r="J629">
            <v>103.00824274527</v>
          </cell>
          <cell r="M629">
            <v>0.9733568236182747</v>
          </cell>
        </row>
        <row r="630">
          <cell r="A630" t="str">
            <v>VIDEO</v>
          </cell>
          <cell r="B630">
            <v>604</v>
          </cell>
          <cell r="C630" t="str">
            <v>Middle Fork American/R4</v>
          </cell>
          <cell r="D630" t="str">
            <v>Bc/F</v>
          </cell>
          <cell r="E630">
            <v>33.52473979763673</v>
          </cell>
          <cell r="F630">
            <v>33.552755030472206</v>
          </cell>
          <cell r="G630" t="str">
            <v>STP</v>
          </cell>
          <cell r="J630">
            <v>151.96937626785</v>
          </cell>
          <cell r="M630">
            <v>0.9733568236182747</v>
          </cell>
        </row>
        <row r="631">
          <cell r="A631" t="str">
            <v>VIDEO</v>
          </cell>
          <cell r="B631">
            <v>605</v>
          </cell>
          <cell r="C631" t="str">
            <v>Middle Fork American/R4</v>
          </cell>
          <cell r="D631" t="str">
            <v>Bc/F</v>
          </cell>
          <cell r="E631">
            <v>33.552755030472206</v>
          </cell>
          <cell r="F631">
            <v>33.5619044413962</v>
          </cell>
          <cell r="G631" t="str">
            <v>HGR</v>
          </cell>
          <cell r="J631">
            <v>49.63122311007</v>
          </cell>
          <cell r="M631">
            <v>0.9733568236182747</v>
          </cell>
        </row>
        <row r="632">
          <cell r="A632" t="str">
            <v>VIDEO</v>
          </cell>
          <cell r="B632">
            <v>606</v>
          </cell>
          <cell r="C632" t="str">
            <v>Middle Fork American/R4</v>
          </cell>
          <cell r="D632" t="str">
            <v>Bc/F</v>
          </cell>
          <cell r="E632">
            <v>33.5619044413962</v>
          </cell>
          <cell r="F632">
            <v>33.59905313057815</v>
          </cell>
          <cell r="G632" t="str">
            <v>RUN</v>
          </cell>
          <cell r="J632">
            <v>201.51405334742</v>
          </cell>
          <cell r="M632">
            <v>0.9733568236182747</v>
          </cell>
        </row>
        <row r="633">
          <cell r="A633" t="str">
            <v>VIDEO</v>
          </cell>
          <cell r="B633">
            <v>607</v>
          </cell>
          <cell r="C633" t="str">
            <v>Middle Fork American/R4</v>
          </cell>
          <cell r="D633" t="str">
            <v>Bc/F</v>
          </cell>
          <cell r="E633">
            <v>33.59905313057815</v>
          </cell>
          <cell r="F633">
            <v>33.63009365294308</v>
          </cell>
          <cell r="G633" t="str">
            <v>MCP</v>
          </cell>
          <cell r="J633">
            <v>168.38013985211</v>
          </cell>
          <cell r="M633">
            <v>0.9733568236182747</v>
          </cell>
        </row>
        <row r="634">
          <cell r="A634" t="str">
            <v>VIDEO</v>
          </cell>
          <cell r="B634">
            <v>608</v>
          </cell>
          <cell r="C634" t="str">
            <v>Middle Fork American/R4</v>
          </cell>
          <cell r="D634" t="str">
            <v>Bc/F</v>
          </cell>
          <cell r="E634">
            <v>33.63009365294308</v>
          </cell>
          <cell r="F634">
            <v>33.65229906186348</v>
          </cell>
          <cell r="G634" t="str">
            <v>HGR</v>
          </cell>
          <cell r="J634">
            <v>120.45383178585</v>
          </cell>
          <cell r="M634">
            <v>0.9733568236182747</v>
          </cell>
        </row>
        <row r="635">
          <cell r="A635" t="str">
            <v>VIDEO</v>
          </cell>
          <cell r="B635">
            <v>609</v>
          </cell>
          <cell r="C635" t="str">
            <v>Middle Fork American/R4</v>
          </cell>
          <cell r="D635" t="str">
            <v>Bc/F</v>
          </cell>
          <cell r="E635">
            <v>33.65229906186348</v>
          </cell>
          <cell r="F635">
            <v>33.663495232984204</v>
          </cell>
          <cell r="G635" t="str">
            <v>MCP</v>
          </cell>
          <cell r="J635">
            <v>60.73392828098</v>
          </cell>
          <cell r="M635">
            <v>0.9733568236182747</v>
          </cell>
        </row>
        <row r="636">
          <cell r="A636" t="str">
            <v>VIDEO</v>
          </cell>
          <cell r="B636">
            <v>610</v>
          </cell>
          <cell r="C636" t="str">
            <v>Middle Fork American/R4</v>
          </cell>
          <cell r="D636" t="str">
            <v>Bc/F</v>
          </cell>
          <cell r="E636">
            <v>33.663495232984204</v>
          </cell>
          <cell r="F636">
            <v>33.68407768400347</v>
          </cell>
          <cell r="G636" t="str">
            <v>CAS</v>
          </cell>
          <cell r="J636">
            <v>111.65005344878</v>
          </cell>
          <cell r="M636">
            <v>0.9733568236182747</v>
          </cell>
        </row>
        <row r="637">
          <cell r="A637" t="str">
            <v>VIDEO</v>
          </cell>
          <cell r="B637">
            <v>611</v>
          </cell>
          <cell r="C637" t="str">
            <v>Middle Fork American/R4</v>
          </cell>
          <cell r="D637" t="str">
            <v>Bc/F</v>
          </cell>
          <cell r="E637">
            <v>33.68407768400347</v>
          </cell>
          <cell r="F637">
            <v>33.70321810158878</v>
          </cell>
          <cell r="G637" t="str">
            <v>LSP</v>
          </cell>
          <cell r="J637">
            <v>103.8277047001</v>
          </cell>
          <cell r="M637">
            <v>0.9733568236182747</v>
          </cell>
        </row>
        <row r="638">
          <cell r="A638" t="str">
            <v>VIDEO</v>
          </cell>
          <cell r="B638">
            <v>612</v>
          </cell>
          <cell r="C638" t="str">
            <v>Middle Fork American/R4</v>
          </cell>
          <cell r="D638" t="str">
            <v>Bc/F</v>
          </cell>
          <cell r="E638">
            <v>33.70321810158878</v>
          </cell>
          <cell r="F638">
            <v>33.712116925595474</v>
          </cell>
          <cell r="G638" t="str">
            <v>CAS</v>
          </cell>
          <cell r="J638">
            <v>48.27190770666</v>
          </cell>
          <cell r="M638">
            <v>0.9733568236182747</v>
          </cell>
        </row>
        <row r="639">
          <cell r="A639" t="str">
            <v>VIDEO</v>
          </cell>
          <cell r="B639">
            <v>613</v>
          </cell>
          <cell r="C639" t="str">
            <v>Middle Fork American/R4</v>
          </cell>
          <cell r="D639" t="str">
            <v>Bc/F</v>
          </cell>
          <cell r="E639">
            <v>33.712116925595474</v>
          </cell>
          <cell r="F639">
            <v>33.72267953184269</v>
          </cell>
          <cell r="G639" t="str">
            <v>LGR</v>
          </cell>
          <cell r="J639">
            <v>57.29713875941</v>
          </cell>
          <cell r="M639">
            <v>0.9733568236182747</v>
          </cell>
        </row>
        <row r="640">
          <cell r="A640" t="str">
            <v>VIDEO</v>
          </cell>
          <cell r="B640">
            <v>614</v>
          </cell>
          <cell r="C640" t="str">
            <v>Middle Fork American/R4</v>
          </cell>
          <cell r="D640" t="str">
            <v>Bc/F</v>
          </cell>
          <cell r="E640">
            <v>33.72267953184269</v>
          </cell>
          <cell r="F640">
            <v>33.77237852846342</v>
          </cell>
          <cell r="G640" t="str">
            <v>MCP</v>
          </cell>
          <cell r="J640">
            <v>269.59353013214</v>
          </cell>
          <cell r="M640">
            <v>0.9733568236182747</v>
          </cell>
        </row>
        <row r="641">
          <cell r="A641" t="str">
            <v>VIDEO</v>
          </cell>
          <cell r="B641">
            <v>615</v>
          </cell>
          <cell r="C641" t="str">
            <v>Middle Fork American/R4</v>
          </cell>
          <cell r="D641" t="str">
            <v>Bc/F</v>
          </cell>
          <cell r="E641">
            <v>33.77237852846342</v>
          </cell>
          <cell r="F641">
            <v>33.78111570576422</v>
          </cell>
          <cell r="G641" t="str">
            <v>CAS</v>
          </cell>
          <cell r="J641">
            <v>47.3950508476</v>
          </cell>
          <cell r="M641">
            <v>0.9733568236182747</v>
          </cell>
        </row>
        <row r="642">
          <cell r="A642" t="str">
            <v>VIDEO</v>
          </cell>
          <cell r="B642">
            <v>616</v>
          </cell>
          <cell r="C642" t="str">
            <v>Middle Fork American/R4</v>
          </cell>
          <cell r="D642" t="str">
            <v>Bc/F</v>
          </cell>
          <cell r="E642">
            <v>33.78111570576422</v>
          </cell>
          <cell r="F642">
            <v>33.809447222720166</v>
          </cell>
          <cell r="G642" t="str">
            <v>STP</v>
          </cell>
          <cell r="J642">
            <v>153.68506789864</v>
          </cell>
          <cell r="M642">
            <v>0.9733568236182747</v>
          </cell>
        </row>
        <row r="643">
          <cell r="A643" t="str">
            <v>VIDEO</v>
          </cell>
          <cell r="B643">
            <v>617</v>
          </cell>
          <cell r="C643" t="str">
            <v>Middle Fork American/R4</v>
          </cell>
          <cell r="D643" t="str">
            <v>Bc/F</v>
          </cell>
          <cell r="E643">
            <v>33.809447222720166</v>
          </cell>
          <cell r="F643">
            <v>33.84098951048883</v>
          </cell>
          <cell r="G643" t="str">
            <v>HGR</v>
          </cell>
          <cell r="J643">
            <v>171.10197964141</v>
          </cell>
          <cell r="M643">
            <v>0.9733568236182747</v>
          </cell>
        </row>
        <row r="644">
          <cell r="A644" t="str">
            <v>VIDEO</v>
          </cell>
          <cell r="B644">
            <v>618</v>
          </cell>
          <cell r="C644" t="str">
            <v>Middle Fork American/R4</v>
          </cell>
          <cell r="D644" t="str">
            <v>Bc/F</v>
          </cell>
          <cell r="E644">
            <v>33.84098951048883</v>
          </cell>
          <cell r="F644">
            <v>33.87703151161224</v>
          </cell>
          <cell r="G644" t="str">
            <v>RUN</v>
          </cell>
          <cell r="J644">
            <v>195.51079451437</v>
          </cell>
          <cell r="M644">
            <v>0.9733568236182747</v>
          </cell>
        </row>
        <row r="645">
          <cell r="A645" t="str">
            <v>VIDEO</v>
          </cell>
          <cell r="B645">
            <v>619</v>
          </cell>
          <cell r="C645" t="str">
            <v>Middle Fork American/R4</v>
          </cell>
          <cell r="D645" t="str">
            <v>Bc/F</v>
          </cell>
          <cell r="E645">
            <v>33.87703151161224</v>
          </cell>
          <cell r="F645">
            <v>33.90987377125065</v>
          </cell>
          <cell r="G645" t="str">
            <v>STP</v>
          </cell>
          <cell r="J645">
            <v>178.15371165346</v>
          </cell>
          <cell r="M645">
            <v>0.9733568236182747</v>
          </cell>
        </row>
        <row r="646">
          <cell r="A646" t="str">
            <v>VIDEO</v>
          </cell>
          <cell r="B646">
            <v>620</v>
          </cell>
          <cell r="C646" t="str">
            <v>Middle Fork American/R4</v>
          </cell>
          <cell r="D646" t="str">
            <v>Bc/F</v>
          </cell>
          <cell r="E646">
            <v>33.90987377125065</v>
          </cell>
          <cell r="F646">
            <v>33.94609894727026</v>
          </cell>
          <cell r="G646" t="str">
            <v>LSP</v>
          </cell>
          <cell r="J646">
            <v>196.50443161483</v>
          </cell>
          <cell r="M646">
            <v>0.9733568236182747</v>
          </cell>
        </row>
        <row r="647">
          <cell r="A647" t="str">
            <v>VIDEO</v>
          </cell>
          <cell r="B647">
            <v>621</v>
          </cell>
          <cell r="C647" t="str">
            <v>Middle Fork American/R4</v>
          </cell>
          <cell r="D647" t="str">
            <v>Bc/F</v>
          </cell>
          <cell r="E647">
            <v>33.94609894727026</v>
          </cell>
          <cell r="F647">
            <v>33.98871067631756</v>
          </cell>
          <cell r="G647" t="str">
            <v>CAS</v>
          </cell>
          <cell r="J647">
            <v>231.14845852049</v>
          </cell>
          <cell r="M647">
            <v>0.9733568236182747</v>
          </cell>
        </row>
        <row r="648">
          <cell r="A648" t="str">
            <v>VIDEO</v>
          </cell>
          <cell r="B648">
            <v>622</v>
          </cell>
          <cell r="C648" t="str">
            <v>Middle Fork American/R4</v>
          </cell>
          <cell r="D648" t="str">
            <v>Bc/F</v>
          </cell>
          <cell r="E648">
            <v>33.98871067631756</v>
          </cell>
          <cell r="F648">
            <v>34.00600323911539</v>
          </cell>
          <cell r="G648" t="str">
            <v>MCP</v>
          </cell>
          <cell r="J648">
            <v>93.80396721639</v>
          </cell>
          <cell r="M648">
            <v>0.9733568236182747</v>
          </cell>
        </row>
        <row r="649">
          <cell r="A649" t="str">
            <v>VIDEO</v>
          </cell>
          <cell r="B649">
            <v>623</v>
          </cell>
          <cell r="C649" t="str">
            <v>Middle Fork American/R4</v>
          </cell>
          <cell r="D649" t="str">
            <v>Bc/F</v>
          </cell>
          <cell r="E649">
            <v>34.00600323911539</v>
          </cell>
          <cell r="F649">
            <v>34.035554858609046</v>
          </cell>
          <cell r="G649" t="str">
            <v>HGR</v>
          </cell>
          <cell r="J649">
            <v>160.30354659303</v>
          </cell>
          <cell r="M649">
            <v>0.9733568236182747</v>
          </cell>
        </row>
        <row r="650">
          <cell r="A650" t="str">
            <v>VIDEO</v>
          </cell>
          <cell r="B650">
            <v>624</v>
          </cell>
          <cell r="C650" t="str">
            <v>Middle Fork American/R4</v>
          </cell>
          <cell r="D650" t="str">
            <v>Bc/F</v>
          </cell>
          <cell r="E650">
            <v>34.035554858609046</v>
          </cell>
          <cell r="F650">
            <v>34.06637113950717</v>
          </cell>
          <cell r="G650" t="str">
            <v>STP</v>
          </cell>
          <cell r="J650">
            <v>167.16373604621</v>
          </cell>
          <cell r="M650">
            <v>0.9733568236182747</v>
          </cell>
        </row>
        <row r="651">
          <cell r="A651" t="str">
            <v>VIDEO</v>
          </cell>
          <cell r="B651">
            <v>625</v>
          </cell>
          <cell r="C651" t="str">
            <v>Middle Fork American/R4</v>
          </cell>
          <cell r="D651" t="str">
            <v>Bc/F</v>
          </cell>
          <cell r="E651">
            <v>34.06637113950717</v>
          </cell>
          <cell r="F651">
            <v>34.0808853473692</v>
          </cell>
          <cell r="G651" t="str">
            <v>CAS</v>
          </cell>
          <cell r="J651">
            <v>78.73270690869</v>
          </cell>
          <cell r="M651">
            <v>0.9733568236182747</v>
          </cell>
        </row>
        <row r="652">
          <cell r="A652" t="str">
            <v>VIDEO</v>
          </cell>
          <cell r="B652">
            <v>626</v>
          </cell>
          <cell r="C652" t="str">
            <v>Middle Fork American/R4</v>
          </cell>
          <cell r="D652" t="str">
            <v>Bc/F</v>
          </cell>
          <cell r="E652">
            <v>34.0808853473692</v>
          </cell>
          <cell r="F652">
            <v>34.099652444204494</v>
          </cell>
          <cell r="G652" t="str">
            <v>DPL</v>
          </cell>
          <cell r="J652">
            <v>101.80261635403</v>
          </cell>
          <cell r="M652">
            <v>0.9733568236182747</v>
          </cell>
        </row>
        <row r="653">
          <cell r="A653" t="str">
            <v>VIDEO</v>
          </cell>
          <cell r="B653">
            <v>627</v>
          </cell>
          <cell r="C653" t="str">
            <v>Middle Fork American/R4</v>
          </cell>
          <cell r="D653" t="str">
            <v>Bc/F</v>
          </cell>
          <cell r="E653">
            <v>34.099652444204494</v>
          </cell>
          <cell r="F653">
            <v>34.108440299949585</v>
          </cell>
          <cell r="G653" t="str">
            <v>CAS</v>
          </cell>
          <cell r="J653">
            <v>47.66995741767</v>
          </cell>
          <cell r="M653">
            <v>0.9733568236182747</v>
          </cell>
        </row>
        <row r="654">
          <cell r="A654" t="str">
            <v>VIDEO</v>
          </cell>
          <cell r="B654">
            <v>628</v>
          </cell>
          <cell r="C654" t="str">
            <v>Middle Fork American/R4</v>
          </cell>
          <cell r="D654" t="str">
            <v>Bc/F</v>
          </cell>
          <cell r="E654">
            <v>34.108440299949585</v>
          </cell>
          <cell r="F654">
            <v>34.119354736959636</v>
          </cell>
          <cell r="G654" t="str">
            <v>MCP</v>
          </cell>
          <cell r="J654">
            <v>59.20565409798</v>
          </cell>
          <cell r="M654">
            <v>0.9733568236182747</v>
          </cell>
        </row>
        <row r="655">
          <cell r="A655" t="str">
            <v>VIDEO</v>
          </cell>
          <cell r="B655">
            <v>629</v>
          </cell>
          <cell r="C655" t="str">
            <v>Middle Fork American/R4</v>
          </cell>
          <cell r="D655" t="str">
            <v>Bc/F</v>
          </cell>
          <cell r="E655">
            <v>34.119354736959636</v>
          </cell>
          <cell r="F655">
            <v>34.13107228254349</v>
          </cell>
          <cell r="G655" t="str">
            <v>CAS</v>
          </cell>
          <cell r="J655">
            <v>63.56213793496</v>
          </cell>
          <cell r="M655">
            <v>0.9733568236182747</v>
          </cell>
        </row>
        <row r="656">
          <cell r="A656" t="str">
            <v>VIDEO</v>
          </cell>
          <cell r="B656">
            <v>630</v>
          </cell>
          <cell r="C656" t="str">
            <v>Middle Fork American/R4</v>
          </cell>
          <cell r="D656" t="str">
            <v>Bc/F</v>
          </cell>
          <cell r="E656">
            <v>34.13107228254349</v>
          </cell>
          <cell r="F656">
            <v>34.14446215195677</v>
          </cell>
          <cell r="G656" t="str">
            <v>SRN</v>
          </cell>
          <cell r="J656">
            <v>72.63370306413</v>
          </cell>
          <cell r="M656">
            <v>0.9733568236182747</v>
          </cell>
        </row>
        <row r="657">
          <cell r="A657" t="str">
            <v>VIDEO</v>
          </cell>
          <cell r="B657">
            <v>631</v>
          </cell>
          <cell r="C657" t="str">
            <v>Middle Fork American/R4</v>
          </cell>
          <cell r="D657" t="str">
            <v>Bc/F</v>
          </cell>
          <cell r="E657">
            <v>34.14446215195677</v>
          </cell>
          <cell r="F657">
            <v>34.16509118389596</v>
          </cell>
          <cell r="G657" t="str">
            <v>LGR</v>
          </cell>
          <cell r="J657">
            <v>111.90273288888</v>
          </cell>
          <cell r="M657">
            <v>0.9733568236182747</v>
          </cell>
        </row>
        <row r="658">
          <cell r="A658" t="str">
            <v>VIDEO</v>
          </cell>
          <cell r="B658">
            <v>632</v>
          </cell>
          <cell r="C658" t="str">
            <v>Middle Fork American/R4</v>
          </cell>
          <cell r="D658" t="str">
            <v>Bc/F</v>
          </cell>
          <cell r="E658">
            <v>34.16509118389596</v>
          </cell>
          <cell r="F658">
            <v>34.20782903706566</v>
          </cell>
          <cell r="G658" t="str">
            <v>MCP</v>
          </cell>
          <cell r="J658">
            <v>231.83262217976</v>
          </cell>
          <cell r="M658">
            <v>0.9733568236182747</v>
          </cell>
        </row>
        <row r="659">
          <cell r="A659" t="str">
            <v>VIDEO</v>
          </cell>
          <cell r="B659">
            <v>633</v>
          </cell>
          <cell r="C659" t="str">
            <v>Middle Fork American/R4</v>
          </cell>
          <cell r="D659" t="str">
            <v>Bc/F</v>
          </cell>
          <cell r="E659">
            <v>34.20782903706566</v>
          </cell>
          <cell r="F659">
            <v>34.225139664782496</v>
          </cell>
          <cell r="G659" t="str">
            <v>HGR</v>
          </cell>
          <cell r="J659">
            <v>93.90196085042</v>
          </cell>
          <cell r="M659">
            <v>0.9733568236182747</v>
          </cell>
        </row>
        <row r="660">
          <cell r="A660" t="str">
            <v>VIDEO</v>
          </cell>
          <cell r="B660">
            <v>634</v>
          </cell>
          <cell r="C660" t="str">
            <v>Middle Fork American/R4</v>
          </cell>
          <cell r="D660" t="str">
            <v>Bc/F</v>
          </cell>
          <cell r="E660">
            <v>34.225139664782496</v>
          </cell>
          <cell r="F660">
            <v>34.28757176129532</v>
          </cell>
          <cell r="G660" t="str">
            <v>MCP</v>
          </cell>
          <cell r="J660">
            <v>338.66456944568</v>
          </cell>
          <cell r="M660">
            <v>0.9733568236182747</v>
          </cell>
        </row>
        <row r="661">
          <cell r="A661" t="str">
            <v>VIDEO</v>
          </cell>
          <cell r="B661">
            <v>635</v>
          </cell>
          <cell r="C661" t="str">
            <v>Middle Fork American/R4</v>
          </cell>
          <cell r="D661" t="str">
            <v>Bc/F</v>
          </cell>
          <cell r="E661">
            <v>34.28757176129532</v>
          </cell>
          <cell r="F661">
            <v>34.320505946872885</v>
          </cell>
          <cell r="G661" t="str">
            <v>SRN</v>
          </cell>
          <cell r="J661">
            <v>178.65236635743</v>
          </cell>
          <cell r="M661">
            <v>0.9733568236182747</v>
          </cell>
        </row>
        <row r="662">
          <cell r="A662" t="str">
            <v>VIDEO</v>
          </cell>
          <cell r="B662">
            <v>636</v>
          </cell>
          <cell r="C662" t="str">
            <v>Middle Fork American/R4</v>
          </cell>
          <cell r="D662" t="str">
            <v>Bc/F</v>
          </cell>
          <cell r="E662">
            <v>34.320505946872885</v>
          </cell>
          <cell r="F662">
            <v>34.339575138827506</v>
          </cell>
          <cell r="G662" t="str">
            <v>MCP</v>
          </cell>
          <cell r="J662">
            <v>103.44133937042</v>
          </cell>
          <cell r="M662">
            <v>0.9733568236182747</v>
          </cell>
        </row>
        <row r="663">
          <cell r="A663" t="str">
            <v>VIDEO</v>
          </cell>
          <cell r="B663">
            <v>637</v>
          </cell>
          <cell r="C663" t="str">
            <v>Middle Fork American/R4</v>
          </cell>
          <cell r="D663" t="str">
            <v>Bc/F</v>
          </cell>
          <cell r="E663">
            <v>34.339575138827506</v>
          </cell>
          <cell r="F663">
            <v>34.35893925809424</v>
          </cell>
          <cell r="G663" t="str">
            <v>SRN</v>
          </cell>
          <cell r="J663">
            <v>105.04118042578</v>
          </cell>
          <cell r="M663">
            <v>0.9733568236182747</v>
          </cell>
        </row>
        <row r="664">
          <cell r="A664" t="str">
            <v>VIDEO</v>
          </cell>
          <cell r="B664">
            <v>638</v>
          </cell>
          <cell r="C664" t="str">
            <v>Middle Fork American/R4</v>
          </cell>
          <cell r="D664" t="str">
            <v>Bc/F</v>
          </cell>
          <cell r="E664">
            <v>34.35893925809424</v>
          </cell>
          <cell r="F664">
            <v>34.36853524817429</v>
          </cell>
          <cell r="G664" t="str">
            <v>MCP</v>
          </cell>
          <cell r="J664">
            <v>52.0537036298</v>
          </cell>
          <cell r="M664">
            <v>0.9733568236182747</v>
          </cell>
        </row>
        <row r="665">
          <cell r="A665" t="str">
            <v>VIDEO</v>
          </cell>
          <cell r="B665">
            <v>639</v>
          </cell>
          <cell r="C665" t="str">
            <v>Middle Fork American/R4</v>
          </cell>
          <cell r="D665" t="str">
            <v>Bc/F</v>
          </cell>
          <cell r="E665">
            <v>34.36853524817429</v>
          </cell>
          <cell r="F665">
            <v>34.383980877399765</v>
          </cell>
          <cell r="G665" t="str">
            <v>LGR</v>
          </cell>
          <cell r="J665">
            <v>83.78522688867</v>
          </cell>
          <cell r="M665">
            <v>0.9733568236182747</v>
          </cell>
        </row>
        <row r="666">
          <cell r="A666" t="str">
            <v>VIDEO</v>
          </cell>
          <cell r="B666">
            <v>640</v>
          </cell>
          <cell r="C666" t="str">
            <v>Middle Fork American/R4</v>
          </cell>
          <cell r="D666" t="str">
            <v>Bc/F</v>
          </cell>
          <cell r="E666">
            <v>34.383980877399765</v>
          </cell>
          <cell r="F666">
            <v>34.41267611477495</v>
          </cell>
          <cell r="G666" t="str">
            <v>MCP</v>
          </cell>
          <cell r="J666">
            <v>155.6580789949</v>
          </cell>
          <cell r="M666">
            <v>0.9733568236182747</v>
          </cell>
        </row>
        <row r="667">
          <cell r="A667" t="str">
            <v>VIDEO</v>
          </cell>
          <cell r="B667">
            <v>641</v>
          </cell>
          <cell r="C667" t="str">
            <v>Middle Fork American/R4</v>
          </cell>
          <cell r="D667" t="str">
            <v>Bc/F</v>
          </cell>
          <cell r="E667">
            <v>34.41267611477495</v>
          </cell>
          <cell r="F667">
            <v>34.422302628377714</v>
          </cell>
          <cell r="G667" t="str">
            <v>CAS</v>
          </cell>
          <cell r="J667">
            <v>52.21927929126</v>
          </cell>
          <cell r="M667">
            <v>0.9733568236182747</v>
          </cell>
        </row>
        <row r="668">
          <cell r="A668" t="str">
            <v>VIDEO</v>
          </cell>
          <cell r="B668">
            <v>642</v>
          </cell>
          <cell r="C668" t="str">
            <v>Middle Fork American/R4</v>
          </cell>
          <cell r="D668" t="str">
            <v>Bc/F</v>
          </cell>
          <cell r="E668">
            <v>34.422302628377714</v>
          </cell>
          <cell r="F668">
            <v>34.43177512421462</v>
          </cell>
          <cell r="G668" t="str">
            <v>RUN</v>
          </cell>
          <cell r="J668">
            <v>51.38380582047</v>
          </cell>
          <cell r="M668">
            <v>0.9733568236182747</v>
          </cell>
        </row>
        <row r="669">
          <cell r="A669" t="str">
            <v>VIDEO</v>
          </cell>
          <cell r="B669">
            <v>643</v>
          </cell>
          <cell r="C669" t="str">
            <v>Middle Fork American/R4</v>
          </cell>
          <cell r="D669" t="str">
            <v>Bc/F</v>
          </cell>
          <cell r="E669">
            <v>34.43177512421462</v>
          </cell>
          <cell r="F669">
            <v>34.44140500136038</v>
          </cell>
          <cell r="G669" t="str">
            <v>HGR</v>
          </cell>
          <cell r="J669">
            <v>52.2375249198</v>
          </cell>
          <cell r="M669">
            <v>0.9733568236182747</v>
          </cell>
        </row>
        <row r="670">
          <cell r="A670" t="str">
            <v>VIDEO</v>
          </cell>
          <cell r="B670">
            <v>644</v>
          </cell>
          <cell r="C670" t="str">
            <v>Middle Fork American/R4</v>
          </cell>
          <cell r="D670" t="str">
            <v>Bc/F</v>
          </cell>
          <cell r="E670">
            <v>34.44140500136038</v>
          </cell>
          <cell r="F670">
            <v>34.45856958504182</v>
          </cell>
          <cell r="G670" t="str">
            <v>MCP</v>
          </cell>
          <cell r="J670">
            <v>93.1097410928</v>
          </cell>
          <cell r="M670">
            <v>0.9733568236182747</v>
          </cell>
        </row>
        <row r="671">
          <cell r="A671" t="str">
            <v>VIDEO</v>
          </cell>
          <cell r="B671">
            <v>645</v>
          </cell>
          <cell r="C671" t="str">
            <v>Middle Fork American/R4</v>
          </cell>
          <cell r="D671" t="str">
            <v>Bc/F</v>
          </cell>
          <cell r="E671">
            <v>34.45856958504182</v>
          </cell>
          <cell r="F671">
            <v>34.47511695030712</v>
          </cell>
          <cell r="G671" t="str">
            <v>LGR</v>
          </cell>
          <cell r="J671">
            <v>89.76162336436</v>
          </cell>
          <cell r="M671">
            <v>0.9733568236182747</v>
          </cell>
        </row>
        <row r="672">
          <cell r="A672" t="str">
            <v>VIDEO</v>
          </cell>
          <cell r="B672">
            <v>646</v>
          </cell>
          <cell r="C672" t="str">
            <v>Middle Fork American/R4</v>
          </cell>
          <cell r="D672" t="str">
            <v>Bc/F</v>
          </cell>
          <cell r="E672">
            <v>34.47511695030712</v>
          </cell>
          <cell r="F672">
            <v>34.51651261578533</v>
          </cell>
          <cell r="G672" t="str">
            <v>MCP</v>
          </cell>
          <cell r="J672">
            <v>224.55188931892</v>
          </cell>
          <cell r="M672">
            <v>0.9733568236182747</v>
          </cell>
        </row>
        <row r="673">
          <cell r="A673" t="str">
            <v>VIDEO</v>
          </cell>
          <cell r="B673">
            <v>647</v>
          </cell>
          <cell r="C673" t="str">
            <v>Middle Fork American/R4</v>
          </cell>
          <cell r="D673" t="str">
            <v>Bc/F</v>
          </cell>
          <cell r="E673">
            <v>34.51651261578533</v>
          </cell>
          <cell r="F673">
            <v>34.52212074503863</v>
          </cell>
          <cell r="G673" t="str">
            <v>CAS</v>
          </cell>
          <cell r="J673">
            <v>30.42144642017</v>
          </cell>
          <cell r="M673">
            <v>0.9733568236182747</v>
          </cell>
        </row>
        <row r="674">
          <cell r="A674" t="str">
            <v>VIDEO</v>
          </cell>
          <cell r="B674">
            <v>648</v>
          </cell>
          <cell r="C674" t="str">
            <v>Middle Fork American/R4</v>
          </cell>
          <cell r="D674" t="str">
            <v>Bc/F</v>
          </cell>
          <cell r="E674">
            <v>34.52212074503863</v>
          </cell>
          <cell r="F674">
            <v>34.53669252355077</v>
          </cell>
          <cell r="G674" t="str">
            <v>LGR</v>
          </cell>
          <cell r="J674">
            <v>79.04500043272</v>
          </cell>
          <cell r="M674">
            <v>0.9733568236182747</v>
          </cell>
        </row>
        <row r="675">
          <cell r="A675" t="str">
            <v>VIDEO</v>
          </cell>
          <cell r="B675">
            <v>649</v>
          </cell>
          <cell r="C675" t="str">
            <v>Middle Fork American/R4</v>
          </cell>
          <cell r="D675" t="str">
            <v>Bc/F</v>
          </cell>
          <cell r="E675">
            <v>34.53669252355077</v>
          </cell>
          <cell r="F675">
            <v>34.552502967986015</v>
          </cell>
          <cell r="G675" t="str">
            <v>MCP</v>
          </cell>
          <cell r="J675">
            <v>85.76417670529</v>
          </cell>
          <cell r="K675" t="str">
            <v>AMPH MF-10</v>
          </cell>
          <cell r="M675">
            <v>0.9733568236182747</v>
          </cell>
        </row>
        <row r="676">
          <cell r="A676" t="str">
            <v>VIDEO</v>
          </cell>
          <cell r="B676">
            <v>650</v>
          </cell>
          <cell r="C676" t="str">
            <v>Middle Fork American/R4</v>
          </cell>
          <cell r="D676" t="str">
            <v>Bc/F</v>
          </cell>
          <cell r="E676">
            <v>34.552502967986015</v>
          </cell>
          <cell r="F676">
            <v>34.56747872920302</v>
          </cell>
          <cell r="G676" t="str">
            <v>CAS</v>
          </cell>
          <cell r="J676">
            <v>81.23641536907</v>
          </cell>
          <cell r="M676">
            <v>0.9733568236182747</v>
          </cell>
        </row>
        <row r="677">
          <cell r="A677" t="str">
            <v>VIDEO</v>
          </cell>
          <cell r="B677">
            <v>651</v>
          </cell>
          <cell r="C677" t="str">
            <v>Middle Fork American/R4</v>
          </cell>
          <cell r="D677" t="str">
            <v>Bc/F</v>
          </cell>
          <cell r="E677">
            <v>34.56747872920302</v>
          </cell>
          <cell r="F677">
            <v>34.62927290501456</v>
          </cell>
          <cell r="G677" t="str">
            <v>SRN</v>
          </cell>
          <cell r="J677">
            <v>335.20415162046</v>
          </cell>
          <cell r="M677">
            <v>0.9733568236182747</v>
          </cell>
        </row>
        <row r="678">
          <cell r="A678" t="str">
            <v>VIDEO</v>
          </cell>
          <cell r="B678">
            <v>652</v>
          </cell>
          <cell r="C678" t="str">
            <v>Middle Fork American/R4</v>
          </cell>
          <cell r="D678" t="str">
            <v>Bc/F</v>
          </cell>
          <cell r="E678">
            <v>34.62927290501456</v>
          </cell>
          <cell r="F678">
            <v>34.65288883737259</v>
          </cell>
          <cell r="G678" t="str">
            <v>LGR</v>
          </cell>
          <cell r="J678">
            <v>128.10525372073</v>
          </cell>
          <cell r="M678">
            <v>0.9733568236182747</v>
          </cell>
        </row>
        <row r="679">
          <cell r="A679" t="str">
            <v>VIDEO</v>
          </cell>
          <cell r="B679">
            <v>653</v>
          </cell>
          <cell r="C679" t="str">
            <v>Middle Fork American/R4</v>
          </cell>
          <cell r="D679" t="str">
            <v>Bc/F</v>
          </cell>
          <cell r="E679">
            <v>34.65288883737259</v>
          </cell>
          <cell r="F679">
            <v>34.689618300982815</v>
          </cell>
          <cell r="G679" t="str">
            <v>MCP</v>
          </cell>
          <cell r="J679">
            <v>199.23995307402</v>
          </cell>
          <cell r="M679">
            <v>0.9733568236182747</v>
          </cell>
        </row>
        <row r="680">
          <cell r="A680" t="str">
            <v>VIDEO</v>
          </cell>
          <cell r="B680">
            <v>654</v>
          </cell>
          <cell r="C680" t="str">
            <v>Middle Fork American/R4</v>
          </cell>
          <cell r="D680" t="str">
            <v>Bc/F</v>
          </cell>
          <cell r="E680">
            <v>34.689618300982815</v>
          </cell>
          <cell r="F680">
            <v>34.71832938093891</v>
          </cell>
          <cell r="G680" t="str">
            <v>MCP</v>
          </cell>
          <cell r="J680">
            <v>155.74401749675</v>
          </cell>
          <cell r="M680">
            <v>0.9733568236182747</v>
          </cell>
        </row>
        <row r="681">
          <cell r="A681" t="str">
            <v>VIDEO</v>
          </cell>
          <cell r="B681">
            <v>655</v>
          </cell>
          <cell r="C681" t="str">
            <v>Middle Fork American/R4</v>
          </cell>
          <cell r="D681" t="str">
            <v>Bc/F</v>
          </cell>
          <cell r="E681">
            <v>34.71832938093891</v>
          </cell>
          <cell r="F681">
            <v>34.75594360742932</v>
          </cell>
          <cell r="G681" t="str">
            <v>HGR</v>
          </cell>
          <cell r="J681">
            <v>204.03937286954</v>
          </cell>
          <cell r="M681">
            <v>0.9733568236182747</v>
          </cell>
        </row>
        <row r="682">
          <cell r="A682" t="str">
            <v>VIDEO</v>
          </cell>
          <cell r="B682">
            <v>656</v>
          </cell>
          <cell r="C682" t="str">
            <v>Middle Fork American/R4</v>
          </cell>
          <cell r="D682" t="str">
            <v>Bc/F</v>
          </cell>
          <cell r="E682">
            <v>34.75594360742932</v>
          </cell>
          <cell r="F682">
            <v>34.79160674800924</v>
          </cell>
          <cell r="G682" t="str">
            <v>LGR</v>
          </cell>
          <cell r="J682">
            <v>193.4556554111</v>
          </cell>
          <cell r="M682">
            <v>0.9733568236182747</v>
          </cell>
        </row>
        <row r="683">
          <cell r="A683" t="str">
            <v>VIDEO</v>
          </cell>
          <cell r="B683">
            <v>657</v>
          </cell>
          <cell r="C683" t="str">
            <v>Middle Fork American/R4</v>
          </cell>
          <cell r="D683" t="str">
            <v>Bc/F</v>
          </cell>
          <cell r="E683">
            <v>34.79160674800924</v>
          </cell>
          <cell r="F683">
            <v>34.8102542804482</v>
          </cell>
          <cell r="G683" t="str">
            <v>LSP</v>
          </cell>
          <cell r="J683">
            <v>101.15403610335</v>
          </cell>
          <cell r="M683">
            <v>0.9733568236182747</v>
          </cell>
        </row>
        <row r="684">
          <cell r="A684" t="str">
            <v>VIDEO</v>
          </cell>
          <cell r="B684">
            <v>658</v>
          </cell>
          <cell r="C684" t="str">
            <v>Middle Fork American/R4</v>
          </cell>
          <cell r="D684" t="str">
            <v>Bc/F</v>
          </cell>
          <cell r="E684">
            <v>34.8102542804482</v>
          </cell>
          <cell r="F684">
            <v>34.83170263964369</v>
          </cell>
          <cell r="G684" t="str">
            <v>CAS</v>
          </cell>
          <cell r="J684">
            <v>116.34719540076</v>
          </cell>
          <cell r="M684">
            <v>0.9733568236182747</v>
          </cell>
        </row>
        <row r="685">
          <cell r="A685" t="str">
            <v>VIDEO</v>
          </cell>
          <cell r="B685">
            <v>659</v>
          </cell>
          <cell r="C685" t="str">
            <v>Middle Fork American/R4</v>
          </cell>
          <cell r="D685" t="str">
            <v>Bc/F</v>
          </cell>
          <cell r="E685">
            <v>34.83170263964369</v>
          </cell>
          <cell r="F685">
            <v>34.869265973552636</v>
          </cell>
          <cell r="G685" t="str">
            <v>MCP</v>
          </cell>
          <cell r="J685">
            <v>203.76330470668</v>
          </cell>
          <cell r="M685">
            <v>0.9733568236182747</v>
          </cell>
        </row>
        <row r="686">
          <cell r="A686" t="str">
            <v>VIDEO</v>
          </cell>
          <cell r="B686">
            <v>660</v>
          </cell>
          <cell r="C686" t="str">
            <v>Middle Fork American/R4</v>
          </cell>
          <cell r="D686" t="str">
            <v>Bc/F</v>
          </cell>
          <cell r="E686">
            <v>34.869265973552636</v>
          </cell>
          <cell r="F686">
            <v>34.91845839509557</v>
          </cell>
          <cell r="G686" t="str">
            <v>SRN</v>
          </cell>
          <cell r="J686">
            <v>266.84560013785</v>
          </cell>
          <cell r="M686">
            <v>0.9733568236182747</v>
          </cell>
        </row>
        <row r="687">
          <cell r="A687" t="str">
            <v>VIDEO</v>
          </cell>
          <cell r="B687">
            <v>661</v>
          </cell>
          <cell r="C687" t="str">
            <v>Middle Fork American/R4</v>
          </cell>
          <cell r="D687" t="str">
            <v>Bc/F</v>
          </cell>
          <cell r="E687">
            <v>34.91845839509557</v>
          </cell>
          <cell r="F687">
            <v>34.958477988275945</v>
          </cell>
          <cell r="G687" t="str">
            <v>HGR</v>
          </cell>
          <cell r="J687">
            <v>217.08734850894</v>
          </cell>
          <cell r="M687">
            <v>0.9733568236182747</v>
          </cell>
        </row>
        <row r="688">
          <cell r="A688" t="str">
            <v>VIDEO</v>
          </cell>
          <cell r="B688">
            <v>662</v>
          </cell>
          <cell r="C688" t="str">
            <v>Middle Fork American/R4</v>
          </cell>
          <cell r="D688" t="str">
            <v>Bc/F</v>
          </cell>
          <cell r="E688">
            <v>34.958477988275945</v>
          </cell>
          <cell r="F688">
            <v>34.98765842897164</v>
          </cell>
          <cell r="G688" t="str">
            <v>MCP</v>
          </cell>
          <cell r="J688">
            <v>158.29007732288</v>
          </cell>
          <cell r="M688">
            <v>0.9733568236182747</v>
          </cell>
        </row>
        <row r="689">
          <cell r="A689" t="str">
            <v>VIDEO</v>
          </cell>
          <cell r="B689">
            <v>663</v>
          </cell>
          <cell r="C689" t="str">
            <v>Middle Fork American/R4</v>
          </cell>
          <cell r="D689" t="str">
            <v>Bc/F</v>
          </cell>
          <cell r="E689">
            <v>34.98765842897164</v>
          </cell>
          <cell r="F689">
            <v>34.996919004890344</v>
          </cell>
          <cell r="G689" t="str">
            <v>CAS</v>
          </cell>
          <cell r="J689">
            <v>50.234240583</v>
          </cell>
          <cell r="M689">
            <v>0.9733568236182747</v>
          </cell>
        </row>
        <row r="690">
          <cell r="A690" t="str">
            <v>VIDEO</v>
          </cell>
          <cell r="B690">
            <v>664</v>
          </cell>
          <cell r="C690" t="str">
            <v>Middle Fork American/R4</v>
          </cell>
          <cell r="D690" t="str">
            <v>Bc/F</v>
          </cell>
          <cell r="E690">
            <v>34.996919004890344</v>
          </cell>
          <cell r="F690">
            <v>35.017807478524624</v>
          </cell>
          <cell r="G690" t="str">
            <v>HGR</v>
          </cell>
          <cell r="J690">
            <v>113.31008127009</v>
          </cell>
          <cell r="M690">
            <v>0.9733568236182747</v>
          </cell>
        </row>
        <row r="691">
          <cell r="A691" t="str">
            <v>VIDEO</v>
          </cell>
          <cell r="B691">
            <v>665</v>
          </cell>
          <cell r="C691" t="str">
            <v>Middle Fork American/R4</v>
          </cell>
          <cell r="D691" t="str">
            <v>Bc/F</v>
          </cell>
          <cell r="E691">
            <v>35.017807478524624</v>
          </cell>
          <cell r="F691">
            <v>35.02972442419992</v>
          </cell>
          <cell r="G691" t="str">
            <v>MCP</v>
          </cell>
          <cell r="J691">
            <v>64.64378903889</v>
          </cell>
          <cell r="M691">
            <v>0.9733568236182747</v>
          </cell>
        </row>
        <row r="692">
          <cell r="A692" t="str">
            <v>VIDEO</v>
          </cell>
          <cell r="B692">
            <v>666</v>
          </cell>
          <cell r="C692" t="str">
            <v>Middle Fork American/R4</v>
          </cell>
          <cell r="D692" t="str">
            <v>Bc/F</v>
          </cell>
          <cell r="E692">
            <v>35.02972442419992</v>
          </cell>
          <cell r="F692">
            <v>35.09809000039369</v>
          </cell>
          <cell r="G692" t="str">
            <v>HGR</v>
          </cell>
          <cell r="J692">
            <v>370.85088792131</v>
          </cell>
          <cell r="M692">
            <v>0.9733568236182747</v>
          </cell>
        </row>
        <row r="693">
          <cell r="A693" t="str">
            <v>VIDEO</v>
          </cell>
          <cell r="B693">
            <v>667</v>
          </cell>
          <cell r="C693" t="str">
            <v>Middle Fork American/R4</v>
          </cell>
          <cell r="D693" t="str">
            <v>Bc/F</v>
          </cell>
          <cell r="E693">
            <v>35.09809000039369</v>
          </cell>
          <cell r="F693">
            <v>35.13467673905907</v>
          </cell>
          <cell r="G693" t="str">
            <v>MCP</v>
          </cell>
          <cell r="J693">
            <v>198.46573781144</v>
          </cell>
          <cell r="M693">
            <v>0.9733568236182747</v>
          </cell>
        </row>
        <row r="694">
          <cell r="A694" t="str">
            <v>VIDEO</v>
          </cell>
          <cell r="B694">
            <v>668</v>
          </cell>
          <cell r="C694" t="str">
            <v>Middle Fork American/R4</v>
          </cell>
          <cell r="D694" t="str">
            <v>Bc/F</v>
          </cell>
          <cell r="E694">
            <v>35.13467673905907</v>
          </cell>
          <cell r="F694">
            <v>35.1443050535377</v>
          </cell>
          <cell r="G694" t="str">
            <v>HGR</v>
          </cell>
          <cell r="J694">
            <v>52.22904819037</v>
          </cell>
          <cell r="M694">
            <v>0.9733568236182747</v>
          </cell>
        </row>
        <row r="695">
          <cell r="A695" t="str">
            <v>VIDEO</v>
          </cell>
          <cell r="B695">
            <v>669</v>
          </cell>
          <cell r="C695" t="str">
            <v>Middle Fork American/R4</v>
          </cell>
          <cell r="D695" t="str">
            <v>Bc/F</v>
          </cell>
          <cell r="E695">
            <v>35.1443050535377</v>
          </cell>
          <cell r="F695">
            <v>35.172104783553245</v>
          </cell>
          <cell r="G695" t="str">
            <v>MCP</v>
          </cell>
          <cell r="J695">
            <v>150.80037548454</v>
          </cell>
          <cell r="M695">
            <v>0.9733568236182747</v>
          </cell>
        </row>
        <row r="696">
          <cell r="A696" t="str">
            <v>VIDEO</v>
          </cell>
          <cell r="B696">
            <v>670</v>
          </cell>
          <cell r="C696" t="str">
            <v>Middle Fork American/R4</v>
          </cell>
          <cell r="D696" t="str">
            <v>Bc/F</v>
          </cell>
          <cell r="E696">
            <v>35.172104783553245</v>
          </cell>
          <cell r="F696">
            <v>35.19711685608812</v>
          </cell>
          <cell r="G696" t="str">
            <v>HGR</v>
          </cell>
          <cell r="J696">
            <v>135.67865327459</v>
          </cell>
          <cell r="M696">
            <v>0.9733568236182747</v>
          </cell>
        </row>
        <row r="697">
          <cell r="A697" t="str">
            <v>VIDEO</v>
          </cell>
          <cell r="B697">
            <v>671</v>
          </cell>
          <cell r="C697" t="str">
            <v>Middle Fork American/R4</v>
          </cell>
          <cell r="D697" t="str">
            <v>Bc/F</v>
          </cell>
          <cell r="E697">
            <v>35.19711685608812</v>
          </cell>
          <cell r="F697">
            <v>35.215737083705854</v>
          </cell>
          <cell r="G697" t="str">
            <v>MCP</v>
          </cell>
          <cell r="J697">
            <v>101.00592037375</v>
          </cell>
          <cell r="M697">
            <v>0.9733568236182747</v>
          </cell>
        </row>
        <row r="698">
          <cell r="A698" t="str">
            <v>VIDEO</v>
          </cell>
          <cell r="B698">
            <v>672</v>
          </cell>
          <cell r="C698" t="str">
            <v>Middle Fork American/R4</v>
          </cell>
          <cell r="D698" t="str">
            <v>Bc/F</v>
          </cell>
          <cell r="E698">
            <v>35.215737083705854</v>
          </cell>
          <cell r="F698">
            <v>35.22875343324464</v>
          </cell>
          <cell r="G698" t="str">
            <v>CAS</v>
          </cell>
          <cell r="J698">
            <v>70.60753456201</v>
          </cell>
          <cell r="M698">
            <v>0.9733568236182747</v>
          </cell>
        </row>
        <row r="699">
          <cell r="A699" t="str">
            <v>VIDEO</v>
          </cell>
          <cell r="B699">
            <v>673</v>
          </cell>
          <cell r="C699" t="str">
            <v>Middle Fork American/R4</v>
          </cell>
          <cell r="D699" t="str">
            <v>Bc/F</v>
          </cell>
          <cell r="E699">
            <v>35.22875343324464</v>
          </cell>
          <cell r="F699">
            <v>35.24756212145189</v>
          </cell>
          <cell r="G699" t="str">
            <v>MCP</v>
          </cell>
          <cell r="J699">
            <v>102.0282298583</v>
          </cell>
          <cell r="M699">
            <v>0.9733568236182747</v>
          </cell>
        </row>
        <row r="700">
          <cell r="A700" t="str">
            <v>VIDEO</v>
          </cell>
          <cell r="B700">
            <v>674</v>
          </cell>
          <cell r="C700" t="str">
            <v>Middle Fork American/R4</v>
          </cell>
          <cell r="D700" t="str">
            <v>Bc/F</v>
          </cell>
          <cell r="E700">
            <v>35.24756212145189</v>
          </cell>
          <cell r="F700">
            <v>35.28609892699155</v>
          </cell>
          <cell r="G700" t="str">
            <v>STP</v>
          </cell>
          <cell r="J700">
            <v>209.04392748079</v>
          </cell>
          <cell r="M700">
            <v>0.9733568236182747</v>
          </cell>
        </row>
        <row r="701">
          <cell r="A701" t="str">
            <v>VIDEO</v>
          </cell>
          <cell r="B701">
            <v>675</v>
          </cell>
          <cell r="C701" t="str">
            <v>Middle Fork American/R4</v>
          </cell>
          <cell r="D701" t="str">
            <v>Bc/F</v>
          </cell>
          <cell r="E701">
            <v>35.28609892699155</v>
          </cell>
          <cell r="F701">
            <v>35.30470058544211</v>
          </cell>
          <cell r="G701" t="str">
            <v>CAS</v>
          </cell>
          <cell r="J701">
            <v>100.90519143215</v>
          </cell>
          <cell r="M701">
            <v>0.9733568236182747</v>
          </cell>
        </row>
        <row r="702">
          <cell r="A702" t="str">
            <v>VIDEO</v>
          </cell>
          <cell r="B702">
            <v>676</v>
          </cell>
          <cell r="C702" t="str">
            <v>Middle Fork American/R4</v>
          </cell>
          <cell r="D702" t="str">
            <v>Bc/F</v>
          </cell>
          <cell r="E702">
            <v>35.30470058544211</v>
          </cell>
          <cell r="F702">
            <v>35.33416008576369</v>
          </cell>
          <cell r="G702" t="str">
            <v>MCP</v>
          </cell>
          <cell r="J702">
            <v>159.80384369191</v>
          </cell>
          <cell r="M702">
            <v>0.9733568236182747</v>
          </cell>
        </row>
        <row r="703">
          <cell r="A703" t="str">
            <v>VIDEO</v>
          </cell>
          <cell r="B703">
            <v>677</v>
          </cell>
          <cell r="C703" t="str">
            <v>Middle Fork American/R4</v>
          </cell>
          <cell r="D703" t="str">
            <v>Bc/F</v>
          </cell>
          <cell r="E703">
            <v>35.33416008576369</v>
          </cell>
          <cell r="F703">
            <v>35.373321017411484</v>
          </cell>
          <cell r="G703" t="str">
            <v>HGR</v>
          </cell>
          <cell r="J703">
            <v>212.42951616832</v>
          </cell>
          <cell r="M703">
            <v>0.9733568236182747</v>
          </cell>
        </row>
        <row r="704">
          <cell r="A704" t="str">
            <v>VIDEO</v>
          </cell>
          <cell r="B704">
            <v>678</v>
          </cell>
          <cell r="C704" t="str">
            <v>Middle Fork American/R4</v>
          </cell>
          <cell r="D704" t="str">
            <v>Bc/F</v>
          </cell>
          <cell r="E704">
            <v>35.373321017411484</v>
          </cell>
          <cell r="F704">
            <v>35.4031596415318</v>
          </cell>
          <cell r="G704" t="str">
            <v>STP</v>
          </cell>
          <cell r="J704">
            <v>161.86041083024</v>
          </cell>
          <cell r="M704">
            <v>0.9733568236182747</v>
          </cell>
        </row>
        <row r="705">
          <cell r="A705" t="str">
            <v>VIDEO</v>
          </cell>
          <cell r="B705">
            <v>679</v>
          </cell>
          <cell r="C705" t="str">
            <v>Middle Fork American/R4</v>
          </cell>
          <cell r="D705" t="str">
            <v>Bc/F</v>
          </cell>
          <cell r="E705">
            <v>35.4031596415318</v>
          </cell>
          <cell r="F705">
            <v>35.41355005127205</v>
          </cell>
          <cell r="G705" t="str">
            <v>CAS</v>
          </cell>
          <cell r="J705">
            <v>56.36305422358</v>
          </cell>
          <cell r="M705">
            <v>0.9733568236182747</v>
          </cell>
        </row>
        <row r="706">
          <cell r="A706" t="str">
            <v>VIDEO</v>
          </cell>
          <cell r="B706">
            <v>680</v>
          </cell>
          <cell r="C706" t="str">
            <v>Middle Fork American/R4</v>
          </cell>
          <cell r="D706" t="str">
            <v>Bc/F</v>
          </cell>
          <cell r="E706">
            <v>35.41355005127205</v>
          </cell>
          <cell r="F706">
            <v>35.44948381157363</v>
          </cell>
          <cell r="G706" t="str">
            <v>HGR</v>
          </cell>
          <cell r="J706">
            <v>194.92363929507</v>
          </cell>
          <cell r="M706">
            <v>0.9733568236182747</v>
          </cell>
        </row>
        <row r="707">
          <cell r="A707" t="str">
            <v>VIDEO</v>
          </cell>
          <cell r="B707">
            <v>681</v>
          </cell>
          <cell r="C707" t="str">
            <v>Middle Fork American/R4</v>
          </cell>
          <cell r="D707" t="str">
            <v>Bc/F</v>
          </cell>
          <cell r="E707">
            <v>35.44948381157363</v>
          </cell>
          <cell r="F707">
            <v>35.47526706189921</v>
          </cell>
          <cell r="G707" t="str">
            <v>HGR</v>
          </cell>
          <cell r="J707">
            <v>139.86192772863</v>
          </cell>
          <cell r="M707">
            <v>0.9733568236182747</v>
          </cell>
        </row>
        <row r="708">
          <cell r="A708" t="str">
            <v>VIDEO</v>
          </cell>
          <cell r="B708">
            <v>682</v>
          </cell>
          <cell r="C708" t="str">
            <v>Middle Fork American/R4</v>
          </cell>
          <cell r="D708" t="str">
            <v>Bc/F</v>
          </cell>
          <cell r="E708">
            <v>35.47526706189921</v>
          </cell>
          <cell r="F708">
            <v>35.5277078170604</v>
          </cell>
          <cell r="G708" t="str">
            <v>STP</v>
          </cell>
          <cell r="J708">
            <v>284.46627231914</v>
          </cell>
          <cell r="M708">
            <v>0.9733568236182747</v>
          </cell>
        </row>
        <row r="709">
          <cell r="A709" t="str">
            <v>VIDEO</v>
          </cell>
          <cell r="B709">
            <v>683</v>
          </cell>
          <cell r="C709" t="str">
            <v>Middle Fork American/R4</v>
          </cell>
          <cell r="D709" t="str">
            <v>Bc/F</v>
          </cell>
          <cell r="E709">
            <v>35.5277078170604</v>
          </cell>
          <cell r="F709">
            <v>35.54694873639433</v>
          </cell>
          <cell r="G709" t="str">
            <v>HGR</v>
          </cell>
          <cell r="J709">
            <v>104.37287911074</v>
          </cell>
          <cell r="M709">
            <v>0.9733568236182747</v>
          </cell>
        </row>
        <row r="710">
          <cell r="A710" t="str">
            <v>VIDEO</v>
          </cell>
          <cell r="B710">
            <v>684</v>
          </cell>
          <cell r="C710" t="str">
            <v>Middle Fork American/R4</v>
          </cell>
          <cell r="D710" t="str">
            <v>Bc/F</v>
          </cell>
          <cell r="E710">
            <v>35.54694873639433</v>
          </cell>
          <cell r="F710">
            <v>35.57323902775736</v>
          </cell>
          <cell r="G710" t="str">
            <v>DPL</v>
          </cell>
          <cell r="J710">
            <v>142.61238533347</v>
          </cell>
          <cell r="M710">
            <v>0.9733568236182747</v>
          </cell>
        </row>
        <row r="711">
          <cell r="C711" t="str">
            <v>Interbay Reservoir</v>
          </cell>
          <cell r="E711">
            <v>35.57323902775736</v>
          </cell>
          <cell r="F711">
            <v>35.98301000000001</v>
          </cell>
        </row>
        <row r="712">
          <cell r="A712" t="str">
            <v>GROUND</v>
          </cell>
          <cell r="B712">
            <v>685</v>
          </cell>
          <cell r="C712" t="str">
            <v>Middle Fork American/R5</v>
          </cell>
          <cell r="D712" t="str">
            <v>Ba/Fb</v>
          </cell>
          <cell r="E712">
            <v>35.98301000000001</v>
          </cell>
          <cell r="F712">
            <v>36.02378428959628</v>
          </cell>
          <cell r="G712" t="str">
            <v>MCP</v>
          </cell>
          <cell r="J712">
            <v>224.5</v>
          </cell>
          <cell r="M712">
            <v>1.04278798760053</v>
          </cell>
          <cell r="N712">
            <v>52</v>
          </cell>
          <cell r="O712">
            <v>3.5</v>
          </cell>
        </row>
        <row r="713">
          <cell r="A713" t="str">
            <v>GROUND</v>
          </cell>
          <cell r="B713">
            <v>686</v>
          </cell>
          <cell r="C713" t="str">
            <v>Middle Fork American/R5</v>
          </cell>
          <cell r="D713" t="str">
            <v>Ba/Fb</v>
          </cell>
          <cell r="E713">
            <v>36.02378428959628</v>
          </cell>
          <cell r="F713">
            <v>36.06437695652174</v>
          </cell>
          <cell r="G713" t="str">
            <v>HGR</v>
          </cell>
          <cell r="J713">
            <v>223.5</v>
          </cell>
          <cell r="K713" t="str">
            <v>QSS MF-9</v>
          </cell>
          <cell r="M713">
            <v>1.04278798760053</v>
          </cell>
          <cell r="N713">
            <v>30</v>
          </cell>
          <cell r="O713">
            <v>1</v>
          </cell>
        </row>
        <row r="714">
          <cell r="A714" t="str">
            <v>GROUND</v>
          </cell>
          <cell r="B714">
            <v>687</v>
          </cell>
          <cell r="C714" t="str">
            <v>Middle Fork American/R5</v>
          </cell>
          <cell r="D714" t="str">
            <v>Ba/Fb</v>
          </cell>
          <cell r="E714">
            <v>36.06437695652174</v>
          </cell>
          <cell r="F714">
            <v>36.08017812888199</v>
          </cell>
          <cell r="G714" t="str">
            <v>LSP</v>
          </cell>
          <cell r="J714">
            <v>87</v>
          </cell>
          <cell r="K714" t="str">
            <v>QSS MF-9</v>
          </cell>
          <cell r="M714">
            <v>1.04278798760053</v>
          </cell>
          <cell r="N714">
            <v>40</v>
          </cell>
          <cell r="O714">
            <v>2</v>
          </cell>
        </row>
        <row r="715">
          <cell r="A715" t="str">
            <v>GROUND</v>
          </cell>
          <cell r="B715">
            <v>688</v>
          </cell>
          <cell r="C715" t="str">
            <v>Middle Fork American/R5</v>
          </cell>
          <cell r="D715" t="str">
            <v>Ba/Fb</v>
          </cell>
          <cell r="E715">
            <v>36.08017812888199</v>
          </cell>
          <cell r="F715">
            <v>36.09361820652174</v>
          </cell>
          <cell r="G715" t="str">
            <v>RUN</v>
          </cell>
          <cell r="J715">
            <v>74</v>
          </cell>
          <cell r="K715" t="str">
            <v>QSS MF-9</v>
          </cell>
          <cell r="M715">
            <v>1.04278798760053</v>
          </cell>
          <cell r="N715">
            <v>34</v>
          </cell>
          <cell r="O715">
            <v>1.8</v>
          </cell>
        </row>
        <row r="716">
          <cell r="A716" t="str">
            <v>GROUND</v>
          </cell>
          <cell r="B716">
            <v>689</v>
          </cell>
          <cell r="C716" t="str">
            <v>Middle Fork American/R5</v>
          </cell>
          <cell r="D716" t="str">
            <v>Ba/Fb</v>
          </cell>
          <cell r="E716">
            <v>36.09361820652174</v>
          </cell>
          <cell r="F716">
            <v>36.11141722826087</v>
          </cell>
          <cell r="G716" t="str">
            <v>HGR</v>
          </cell>
          <cell r="J716">
            <v>98</v>
          </cell>
          <cell r="K716" t="str">
            <v>QSS MF-9</v>
          </cell>
          <cell r="M716">
            <v>1.04278798760053</v>
          </cell>
          <cell r="N716">
            <v>40</v>
          </cell>
          <cell r="O716">
            <v>0.7</v>
          </cell>
        </row>
        <row r="717">
          <cell r="A717" t="str">
            <v>GROUND</v>
          </cell>
          <cell r="B717">
            <v>690</v>
          </cell>
          <cell r="C717" t="str">
            <v>Middle Fork American/R5</v>
          </cell>
          <cell r="D717" t="str">
            <v>Ba/Fb</v>
          </cell>
          <cell r="E717">
            <v>36.11141722826087</v>
          </cell>
          <cell r="F717">
            <v>36.14719689440994</v>
          </cell>
          <cell r="G717" t="str">
            <v>MCP</v>
          </cell>
          <cell r="J717">
            <v>197</v>
          </cell>
          <cell r="K717" t="str">
            <v>QSS MF-9, AMPH MF-11</v>
          </cell>
          <cell r="M717">
            <v>1.04278798760053</v>
          </cell>
          <cell r="N717">
            <v>48</v>
          </cell>
          <cell r="O717">
            <v>3</v>
          </cell>
        </row>
        <row r="718">
          <cell r="A718" t="str">
            <v>GROUND</v>
          </cell>
          <cell r="B718">
            <v>691</v>
          </cell>
          <cell r="C718" t="str">
            <v>Middle Fork American/R5</v>
          </cell>
          <cell r="D718" t="str">
            <v>Ba/Fb</v>
          </cell>
          <cell r="E718">
            <v>36.14719689440994</v>
          </cell>
          <cell r="F718">
            <v>36.16172670807453</v>
          </cell>
          <cell r="G718" t="str">
            <v>MCP</v>
          </cell>
          <cell r="J718">
            <v>80</v>
          </cell>
          <cell r="K718" t="str">
            <v>QSS MF-9</v>
          </cell>
          <cell r="M718">
            <v>1.04278798760053</v>
          </cell>
          <cell r="N718">
            <v>30</v>
          </cell>
          <cell r="O718">
            <v>3.5</v>
          </cell>
        </row>
        <row r="719">
          <cell r="A719" t="str">
            <v>GROUND</v>
          </cell>
          <cell r="B719">
            <v>692</v>
          </cell>
          <cell r="C719" t="str">
            <v>Middle Fork American/R5</v>
          </cell>
          <cell r="D719" t="str">
            <v>Ba/Fb</v>
          </cell>
          <cell r="E719">
            <v>36.16172670807453</v>
          </cell>
          <cell r="F719">
            <v>36.169536482919256</v>
          </cell>
          <cell r="G719" t="str">
            <v>CAS</v>
          </cell>
          <cell r="J719">
            <v>43</v>
          </cell>
          <cell r="K719" t="str">
            <v>QSS MF-9</v>
          </cell>
          <cell r="M719">
            <v>1.0427879876005346</v>
          </cell>
          <cell r="N719">
            <v>25</v>
          </cell>
          <cell r="O719">
            <v>1.5</v>
          </cell>
        </row>
        <row r="720">
          <cell r="A720" t="str">
            <v>GROUND</v>
          </cell>
          <cell r="B720">
            <v>693</v>
          </cell>
          <cell r="C720" t="str">
            <v>Middle Fork American/R5</v>
          </cell>
          <cell r="D720" t="str">
            <v>Ba/Fb</v>
          </cell>
          <cell r="E720">
            <v>36.169536482919256</v>
          </cell>
          <cell r="F720">
            <v>36.17734625776398</v>
          </cell>
          <cell r="G720" t="str">
            <v>HGR</v>
          </cell>
          <cell r="J720">
            <v>43</v>
          </cell>
          <cell r="K720" t="str">
            <v>QSS MF-9</v>
          </cell>
          <cell r="M720">
            <v>1.0427879876005346</v>
          </cell>
          <cell r="N720">
            <v>25</v>
          </cell>
          <cell r="O720">
            <v>0.9</v>
          </cell>
        </row>
        <row r="721">
          <cell r="A721" t="str">
            <v>GROUND</v>
          </cell>
          <cell r="B721">
            <v>694</v>
          </cell>
          <cell r="C721" t="str">
            <v>Middle Fork American/R5</v>
          </cell>
          <cell r="D721" t="str">
            <v>Ba/Fb</v>
          </cell>
          <cell r="E721">
            <v>36.17734625776398</v>
          </cell>
          <cell r="F721">
            <v>36.21694</v>
          </cell>
          <cell r="G721" t="str">
            <v>STP</v>
          </cell>
          <cell r="J721">
            <v>218</v>
          </cell>
          <cell r="K721" t="str">
            <v>QSS MF-9</v>
          </cell>
          <cell r="M721">
            <v>1.0427879876005346</v>
          </cell>
          <cell r="N721">
            <v>34</v>
          </cell>
          <cell r="O721">
            <v>1.7</v>
          </cell>
        </row>
        <row r="722">
          <cell r="A722" t="str">
            <v>NO DATA</v>
          </cell>
          <cell r="C722" t="str">
            <v>POOR VIDEO QUALITY</v>
          </cell>
          <cell r="E722">
            <v>36.22</v>
          </cell>
          <cell r="F722">
            <v>44.43</v>
          </cell>
        </row>
        <row r="723">
          <cell r="A723" t="str">
            <v>GROUND</v>
          </cell>
          <cell r="B723">
            <v>695</v>
          </cell>
          <cell r="C723" t="str">
            <v>Middle Fork American/R5</v>
          </cell>
          <cell r="D723" t="str">
            <v>Ba/Fb</v>
          </cell>
          <cell r="E723">
            <v>44.43307000000002</v>
          </cell>
          <cell r="F723">
            <v>44.46284535230302</v>
          </cell>
          <cell r="G723" t="str">
            <v>HGR</v>
          </cell>
          <cell r="J723">
            <v>167.6</v>
          </cell>
          <cell r="M723">
            <v>1.066063767085176</v>
          </cell>
          <cell r="N723">
            <v>22.1</v>
          </cell>
          <cell r="O723">
            <v>0.8</v>
          </cell>
        </row>
        <row r="724">
          <cell r="A724" t="str">
            <v>GROUND</v>
          </cell>
          <cell r="B724">
            <v>696</v>
          </cell>
          <cell r="C724" t="str">
            <v>Middle Fork American/R5</v>
          </cell>
          <cell r="D724" t="str">
            <v>Ba/Fb</v>
          </cell>
          <cell r="E724">
            <v>44.46284535230302</v>
          </cell>
          <cell r="F724">
            <v>44.471106413652</v>
          </cell>
          <cell r="G724" t="str">
            <v>PLP</v>
          </cell>
          <cell r="J724">
            <v>46.5</v>
          </cell>
          <cell r="M724">
            <v>1.066063767085176</v>
          </cell>
          <cell r="N724">
            <v>42.1</v>
          </cell>
          <cell r="O724">
            <v>3.8</v>
          </cell>
        </row>
        <row r="725">
          <cell r="A725" t="str">
            <v>GROUND</v>
          </cell>
          <cell r="B725">
            <v>697</v>
          </cell>
          <cell r="C725" t="str">
            <v>Middle Fork American/R5</v>
          </cell>
          <cell r="D725" t="str">
            <v>Ba/Fb</v>
          </cell>
          <cell r="E725">
            <v>44.471106413652</v>
          </cell>
          <cell r="F725">
            <v>44.47927864638433</v>
          </cell>
          <cell r="G725" t="str">
            <v>RUN</v>
          </cell>
          <cell r="J725">
            <v>46</v>
          </cell>
          <cell r="M725">
            <v>1.066063767085176</v>
          </cell>
          <cell r="N725">
            <v>13.5</v>
          </cell>
          <cell r="O725">
            <v>1.5</v>
          </cell>
        </row>
        <row r="726">
          <cell r="A726" t="str">
            <v>GROUND</v>
          </cell>
          <cell r="B726">
            <v>698</v>
          </cell>
          <cell r="C726" t="str">
            <v>Middle Fork American/R5</v>
          </cell>
          <cell r="D726" t="str">
            <v>Ba/Fb</v>
          </cell>
          <cell r="E726">
            <v>44.47927864638433</v>
          </cell>
          <cell r="F726">
            <v>44.487077798926705</v>
          </cell>
          <cell r="G726" t="str">
            <v>MCP</v>
          </cell>
          <cell r="J726">
            <v>43.90000000000009</v>
          </cell>
          <cell r="M726">
            <v>1.066063767085176</v>
          </cell>
          <cell r="N726">
            <v>24</v>
          </cell>
          <cell r="O726">
            <v>2</v>
          </cell>
        </row>
        <row r="727">
          <cell r="A727" t="str">
            <v>GROUND</v>
          </cell>
          <cell r="B727">
            <v>699</v>
          </cell>
          <cell r="C727" t="str">
            <v>Middle Fork American/R5</v>
          </cell>
          <cell r="D727" t="str">
            <v>Ba/Fb</v>
          </cell>
          <cell r="E727">
            <v>44.487077798926705</v>
          </cell>
          <cell r="F727">
            <v>44.501663457781575</v>
          </cell>
          <cell r="G727" t="str">
            <v>TRN</v>
          </cell>
          <cell r="J727">
            <v>82.09999999999991</v>
          </cell>
          <cell r="M727">
            <v>1.066063767085176</v>
          </cell>
          <cell r="N727">
            <v>15.1</v>
          </cell>
          <cell r="O727">
            <v>0.8</v>
          </cell>
        </row>
        <row r="728">
          <cell r="A728" t="str">
            <v>GROUND</v>
          </cell>
          <cell r="B728">
            <v>700</v>
          </cell>
          <cell r="C728" t="str">
            <v>Middle Fork American/R5</v>
          </cell>
          <cell r="D728" t="str">
            <v>Ba/Fb</v>
          </cell>
          <cell r="E728">
            <v>44.501663457781575</v>
          </cell>
          <cell r="F728">
            <v>44.52285796571563</v>
          </cell>
          <cell r="G728" t="str">
            <v>LGR</v>
          </cell>
          <cell r="J728">
            <v>119.3</v>
          </cell>
          <cell r="M728">
            <v>1.06606376708518</v>
          </cell>
          <cell r="N728">
            <v>27.2</v>
          </cell>
          <cell r="O728">
            <v>1.2</v>
          </cell>
        </row>
        <row r="729">
          <cell r="A729" t="str">
            <v>GROUND</v>
          </cell>
          <cell r="B729">
            <v>701</v>
          </cell>
          <cell r="C729" t="str">
            <v>Middle Fork American/R5</v>
          </cell>
          <cell r="D729" t="str">
            <v>Ba/Fb</v>
          </cell>
          <cell r="E729">
            <v>44.52285796571563</v>
          </cell>
          <cell r="F729">
            <v>44.548564967375796</v>
          </cell>
          <cell r="G729" t="str">
            <v>STP</v>
          </cell>
          <cell r="J729">
            <v>144.7</v>
          </cell>
          <cell r="M729">
            <v>1.06606376708518</v>
          </cell>
          <cell r="N729">
            <v>18</v>
          </cell>
          <cell r="O729">
            <v>2</v>
          </cell>
        </row>
        <row r="730">
          <cell r="A730" t="str">
            <v>GROUND</v>
          </cell>
          <cell r="B730">
            <v>702</v>
          </cell>
          <cell r="C730" t="str">
            <v>Middle Fork American/R5</v>
          </cell>
          <cell r="D730" t="str">
            <v>Ba/Fb</v>
          </cell>
          <cell r="E730">
            <v>44.548564967375796</v>
          </cell>
          <cell r="F730">
            <v>44.5753201467125</v>
          </cell>
          <cell r="G730" t="str">
            <v>DPL</v>
          </cell>
          <cell r="J730">
            <v>150.6</v>
          </cell>
          <cell r="M730">
            <v>1.06606376708518</v>
          </cell>
          <cell r="O730">
            <v>4.5</v>
          </cell>
        </row>
        <row r="731">
          <cell r="A731" t="str">
            <v>GROUND</v>
          </cell>
          <cell r="B731">
            <v>703</v>
          </cell>
          <cell r="C731" t="str">
            <v>Middle Fork American/R5</v>
          </cell>
          <cell r="D731" t="str">
            <v>Ba/Fb</v>
          </cell>
          <cell r="E731">
            <v>44.5753201467125</v>
          </cell>
          <cell r="F731">
            <v>44.61198859966798</v>
          </cell>
          <cell r="G731" t="str">
            <v>STP</v>
          </cell>
          <cell r="J731">
            <v>206.4</v>
          </cell>
          <cell r="M731">
            <v>1.06606376708518</v>
          </cell>
          <cell r="N731">
            <v>19.2</v>
          </cell>
          <cell r="O731">
            <v>3</v>
          </cell>
        </row>
        <row r="732">
          <cell r="A732" t="str">
            <v>GROUND</v>
          </cell>
          <cell r="B732">
            <v>704</v>
          </cell>
          <cell r="C732" t="str">
            <v>Middle Fork American/R5</v>
          </cell>
          <cell r="D732" t="str">
            <v>Ba/Fb</v>
          </cell>
          <cell r="E732">
            <v>44.61198859966798</v>
          </cell>
          <cell r="F732">
            <v>44.62504640631637</v>
          </cell>
          <cell r="G732" t="str">
            <v>MCP</v>
          </cell>
          <cell r="J732">
            <v>73.5</v>
          </cell>
          <cell r="M732">
            <v>1.06606376708518</v>
          </cell>
          <cell r="N732">
            <v>25</v>
          </cell>
          <cell r="O732">
            <v>2</v>
          </cell>
        </row>
        <row r="733">
          <cell r="A733" t="str">
            <v>GROUND</v>
          </cell>
          <cell r="B733">
            <v>705</v>
          </cell>
          <cell r="C733" t="str">
            <v>Middle Fork American/R5</v>
          </cell>
          <cell r="D733" t="str">
            <v>Ba/Fb</v>
          </cell>
          <cell r="E733">
            <v>44.62504640631637</v>
          </cell>
          <cell r="F733">
            <v>44.637979852901445</v>
          </cell>
          <cell r="G733" t="str">
            <v>CAS</v>
          </cell>
          <cell r="J733">
            <v>72.8</v>
          </cell>
          <cell r="M733">
            <v>1.06606376708518</v>
          </cell>
          <cell r="N733">
            <v>14.5</v>
          </cell>
          <cell r="O733">
            <v>0.8</v>
          </cell>
        </row>
        <row r="734">
          <cell r="A734" t="str">
            <v>GROUND</v>
          </cell>
          <cell r="B734">
            <v>706</v>
          </cell>
          <cell r="C734" t="str">
            <v>Middle Fork American/R5</v>
          </cell>
          <cell r="D734" t="str">
            <v>Ba/Fb</v>
          </cell>
          <cell r="E734">
            <v>44.637979852901445</v>
          </cell>
          <cell r="F734">
            <v>44.6640777004749</v>
          </cell>
          <cell r="G734" t="str">
            <v>MCP</v>
          </cell>
          <cell r="J734">
            <v>146.9</v>
          </cell>
          <cell r="M734">
            <v>1.06606376708518</v>
          </cell>
          <cell r="N734">
            <v>29.5</v>
          </cell>
          <cell r="O734">
            <v>4</v>
          </cell>
        </row>
        <row r="735">
          <cell r="A735" t="str">
            <v>GROUND</v>
          </cell>
          <cell r="B735">
            <v>707</v>
          </cell>
          <cell r="C735" t="str">
            <v>Middle Fork American/R5</v>
          </cell>
          <cell r="D735" t="str">
            <v>Ba/Fb</v>
          </cell>
          <cell r="E735">
            <v>44.6640777004749</v>
          </cell>
          <cell r="F735">
            <v>44.6729783278638</v>
          </cell>
          <cell r="G735" t="str">
            <v>CAS</v>
          </cell>
          <cell r="J735">
            <v>50.09999999999991</v>
          </cell>
          <cell r="M735">
            <v>1.06606376708518</v>
          </cell>
          <cell r="N735">
            <v>10.5</v>
          </cell>
          <cell r="O735">
            <v>2.5</v>
          </cell>
        </row>
        <row r="736">
          <cell r="A736" t="str">
            <v>GROUND</v>
          </cell>
          <cell r="B736">
            <v>708</v>
          </cell>
          <cell r="C736" t="str">
            <v>Middle Fork American/R5</v>
          </cell>
          <cell r="D736" t="str">
            <v>Ba/Fb</v>
          </cell>
          <cell r="E736">
            <v>44.6729783278638</v>
          </cell>
          <cell r="F736">
            <v>44.70428153237328</v>
          </cell>
          <cell r="G736" t="str">
            <v>STP</v>
          </cell>
          <cell r="J736">
            <v>176.2</v>
          </cell>
          <cell r="K736" t="str">
            <v>QSS MF-10</v>
          </cell>
          <cell r="M736">
            <v>1.06606376708518</v>
          </cell>
          <cell r="N736">
            <v>15.5</v>
          </cell>
          <cell r="O736">
            <v>2.3</v>
          </cell>
        </row>
        <row r="737">
          <cell r="A737" t="str">
            <v>GROUND</v>
          </cell>
          <cell r="B737">
            <v>709</v>
          </cell>
          <cell r="C737" t="str">
            <v>Middle Fork American/R5</v>
          </cell>
          <cell r="D737" t="str">
            <v>Ba/Fb</v>
          </cell>
          <cell r="E737">
            <v>44.70428153237328</v>
          </cell>
          <cell r="F737">
            <v>44.70831435156945</v>
          </cell>
          <cell r="G737" t="str">
            <v>CAS</v>
          </cell>
          <cell r="J737">
            <v>22.7</v>
          </cell>
          <cell r="K737" t="str">
            <v>QSS MF-10</v>
          </cell>
          <cell r="M737">
            <v>1.06606376708518</v>
          </cell>
          <cell r="N737">
            <v>33</v>
          </cell>
          <cell r="O737">
            <v>0.8</v>
          </cell>
        </row>
        <row r="738">
          <cell r="A738" t="str">
            <v>GROUND</v>
          </cell>
          <cell r="B738">
            <v>710</v>
          </cell>
          <cell r="C738" t="str">
            <v>Middle Fork American/R5</v>
          </cell>
          <cell r="D738" t="str">
            <v>Ba/Fb</v>
          </cell>
          <cell r="E738">
            <v>44.70831435156945</v>
          </cell>
          <cell r="F738">
            <v>44.717250510405016</v>
          </cell>
          <cell r="G738" t="str">
            <v>PLP</v>
          </cell>
          <cell r="J738">
            <v>50.3</v>
          </cell>
          <cell r="K738" t="str">
            <v>QSS MF-10</v>
          </cell>
          <cell r="M738">
            <v>1.06606376708518</v>
          </cell>
          <cell r="N738">
            <v>32</v>
          </cell>
          <cell r="O738">
            <v>4</v>
          </cell>
        </row>
        <row r="739">
          <cell r="A739" t="str">
            <v>GROUND</v>
          </cell>
          <cell r="B739">
            <v>711</v>
          </cell>
          <cell r="C739" t="str">
            <v>Middle Fork American/R5</v>
          </cell>
          <cell r="D739" t="str">
            <v>Ba/Fb</v>
          </cell>
          <cell r="E739">
            <v>44.717250510405016</v>
          </cell>
          <cell r="F739">
            <v>44.723024370487636</v>
          </cell>
          <cell r="G739" t="str">
            <v>CAS</v>
          </cell>
          <cell r="J739">
            <v>32.5</v>
          </cell>
          <cell r="K739" t="str">
            <v>QSS MF-10</v>
          </cell>
          <cell r="M739">
            <v>1.06606376708518</v>
          </cell>
          <cell r="N739">
            <v>14.9</v>
          </cell>
          <cell r="O739">
            <v>1.8</v>
          </cell>
        </row>
        <row r="740">
          <cell r="A740" t="str">
            <v>GROUND</v>
          </cell>
          <cell r="B740">
            <v>712</v>
          </cell>
          <cell r="C740" t="str">
            <v>Middle Fork American/R5</v>
          </cell>
          <cell r="D740" t="str">
            <v>Ba/Fb</v>
          </cell>
          <cell r="E740">
            <v>44.723024370487636</v>
          </cell>
          <cell r="F740">
            <v>44.73274222114977</v>
          </cell>
          <cell r="G740" t="str">
            <v>LGR</v>
          </cell>
          <cell r="J740">
            <v>54.7</v>
          </cell>
          <cell r="K740" t="str">
            <v>QSS MF-10</v>
          </cell>
          <cell r="M740">
            <v>1.06606376708518</v>
          </cell>
          <cell r="N740">
            <v>10.2</v>
          </cell>
          <cell r="O740">
            <v>0.8</v>
          </cell>
        </row>
        <row r="741">
          <cell r="A741" t="str">
            <v>GROUND</v>
          </cell>
          <cell r="B741">
            <v>713</v>
          </cell>
          <cell r="C741" t="str">
            <v>Middle Fork American/R5</v>
          </cell>
          <cell r="D741" t="str">
            <v>Ba/Fb</v>
          </cell>
          <cell r="E741">
            <v>44.73274222114977</v>
          </cell>
          <cell r="F741">
            <v>44.76573316937571</v>
          </cell>
          <cell r="G741" t="str">
            <v>MCP</v>
          </cell>
          <cell r="J741">
            <v>185.7</v>
          </cell>
          <cell r="K741" t="str">
            <v>QSS MF-10</v>
          </cell>
          <cell r="M741">
            <v>1.06606376708518</v>
          </cell>
          <cell r="N741">
            <v>35</v>
          </cell>
          <cell r="O741">
            <v>3.5</v>
          </cell>
        </row>
        <row r="742">
          <cell r="A742" t="str">
            <v>GROUND</v>
          </cell>
          <cell r="B742">
            <v>714</v>
          </cell>
          <cell r="C742" t="str">
            <v>Middle Fork American/R5</v>
          </cell>
          <cell r="D742" t="str">
            <v>Ba/Fb</v>
          </cell>
          <cell r="E742">
            <v>44.76573316937571</v>
          </cell>
          <cell r="F742">
            <v>44.77493581406124</v>
          </cell>
          <cell r="G742" t="str">
            <v>CAS</v>
          </cell>
          <cell r="J742">
            <v>51.80000000000007</v>
          </cell>
          <cell r="K742" t="str">
            <v>QSS MF-10</v>
          </cell>
          <cell r="M742">
            <v>1.06606376708518</v>
          </cell>
          <cell r="N742">
            <v>12.1</v>
          </cell>
          <cell r="O742">
            <v>1.2</v>
          </cell>
        </row>
        <row r="743">
          <cell r="A743" t="str">
            <v>GROUND</v>
          </cell>
          <cell r="B743">
            <v>715</v>
          </cell>
          <cell r="C743" t="str">
            <v>Middle Fork American/R5</v>
          </cell>
          <cell r="D743" t="str">
            <v>Ba/Fb</v>
          </cell>
          <cell r="E743">
            <v>44.77493581406124</v>
          </cell>
          <cell r="F743">
            <v>44.793110149029</v>
          </cell>
          <cell r="G743" t="str">
            <v>HGR</v>
          </cell>
          <cell r="J743">
            <v>102.3</v>
          </cell>
          <cell r="K743" t="str">
            <v>QSS MF-10</v>
          </cell>
          <cell r="M743">
            <v>1.06606376708518</v>
          </cell>
          <cell r="N743">
            <v>25</v>
          </cell>
          <cell r="O743">
            <v>1.6</v>
          </cell>
        </row>
        <row r="744">
          <cell r="A744" t="str">
            <v>GROUND</v>
          </cell>
          <cell r="B744">
            <v>716</v>
          </cell>
          <cell r="C744" t="str">
            <v>Middle Fork American/R5</v>
          </cell>
          <cell r="D744" t="str">
            <v>Ba/Fb</v>
          </cell>
          <cell r="E744">
            <v>44.793110149029</v>
          </cell>
          <cell r="F744">
            <v>44.79854646036833</v>
          </cell>
          <cell r="G744" t="str">
            <v>MCP</v>
          </cell>
          <cell r="J744">
            <v>30.6</v>
          </cell>
          <cell r="K744" t="str">
            <v>QSS MF-10</v>
          </cell>
          <cell r="M744">
            <v>1.06606376708518</v>
          </cell>
          <cell r="N744">
            <v>38</v>
          </cell>
          <cell r="O744">
            <v>2.4</v>
          </cell>
        </row>
        <row r="745">
          <cell r="A745" t="str">
            <v>GROUND</v>
          </cell>
          <cell r="B745">
            <v>717</v>
          </cell>
          <cell r="C745" t="str">
            <v>Middle Fork American/R5</v>
          </cell>
          <cell r="D745" t="str">
            <v>Ba/Fb</v>
          </cell>
          <cell r="E745">
            <v>44.79854646036833</v>
          </cell>
          <cell r="F745">
            <v>44.82618992587159</v>
          </cell>
          <cell r="G745" t="str">
            <v>MCP</v>
          </cell>
          <cell r="J745">
            <v>155.6</v>
          </cell>
          <cell r="K745" t="str">
            <v>QSS MF-10</v>
          </cell>
          <cell r="M745">
            <v>1.06606376708518</v>
          </cell>
          <cell r="N745">
            <v>25.5</v>
          </cell>
          <cell r="O745">
            <v>2.8</v>
          </cell>
        </row>
        <row r="746">
          <cell r="A746" t="str">
            <v>GROUND</v>
          </cell>
          <cell r="B746">
            <v>718</v>
          </cell>
          <cell r="C746" t="str">
            <v>Middle Fork American/R5</v>
          </cell>
          <cell r="D746" t="str">
            <v>Ba/Fb</v>
          </cell>
          <cell r="E746">
            <v>44.82618992587159</v>
          </cell>
          <cell r="F746">
            <v>44.832301334697505</v>
          </cell>
          <cell r="G746" t="str">
            <v>MCP</v>
          </cell>
          <cell r="J746">
            <v>34.4</v>
          </cell>
          <cell r="K746" t="str">
            <v>QSS MF-10</v>
          </cell>
          <cell r="M746">
            <v>1.06606376708518</v>
          </cell>
          <cell r="N746">
            <v>20.5</v>
          </cell>
          <cell r="O746">
            <v>2.5</v>
          </cell>
        </row>
        <row r="747">
          <cell r="A747" t="str">
            <v>GROUND</v>
          </cell>
          <cell r="B747">
            <v>719</v>
          </cell>
          <cell r="C747" t="str">
            <v>Middle Fork American/R5</v>
          </cell>
          <cell r="D747" t="str">
            <v>Ba/Fb</v>
          </cell>
          <cell r="E747">
            <v>44.832301334697505</v>
          </cell>
          <cell r="F747">
            <v>44.84230343693294</v>
          </cell>
          <cell r="G747" t="str">
            <v>HGR</v>
          </cell>
          <cell r="J747">
            <v>56.3</v>
          </cell>
          <cell r="K747" t="str">
            <v>QSS MF-10</v>
          </cell>
          <cell r="M747">
            <v>1.06606376708518</v>
          </cell>
          <cell r="N747">
            <v>38</v>
          </cell>
          <cell r="O747">
            <v>1.9</v>
          </cell>
        </row>
        <row r="748">
          <cell r="A748" t="str">
            <v>GROUND</v>
          </cell>
          <cell r="B748">
            <v>720</v>
          </cell>
          <cell r="C748" t="str">
            <v>Middle Fork American/R5</v>
          </cell>
          <cell r="D748" t="str">
            <v>Ba/Fb</v>
          </cell>
          <cell r="E748">
            <v>44.84230343693294</v>
          </cell>
          <cell r="F748">
            <v>44.860708726304004</v>
          </cell>
          <cell r="G748" t="str">
            <v>SRN</v>
          </cell>
          <cell r="J748">
            <v>103.6</v>
          </cell>
          <cell r="K748" t="str">
            <v>QSS MF-10</v>
          </cell>
          <cell r="M748">
            <v>1.06606376708518</v>
          </cell>
          <cell r="N748">
            <v>32</v>
          </cell>
          <cell r="O748">
            <v>2</v>
          </cell>
        </row>
        <row r="749">
          <cell r="A749" t="str">
            <v>GROUND</v>
          </cell>
          <cell r="B749">
            <v>721</v>
          </cell>
          <cell r="C749" t="str">
            <v>Middle Fork American/R5</v>
          </cell>
          <cell r="D749" t="str">
            <v>Ba/Fb</v>
          </cell>
          <cell r="E749">
            <v>44.860708726304004</v>
          </cell>
          <cell r="F749">
            <v>44.88622030500753</v>
          </cell>
          <cell r="G749" t="str">
            <v>MCP</v>
          </cell>
          <cell r="J749">
            <v>143.6</v>
          </cell>
          <cell r="M749">
            <v>1.06606376708518</v>
          </cell>
          <cell r="N749">
            <v>29</v>
          </cell>
          <cell r="O749">
            <v>2.5</v>
          </cell>
        </row>
        <row r="750">
          <cell r="A750" t="str">
            <v>GROUND</v>
          </cell>
          <cell r="B750">
            <v>722</v>
          </cell>
          <cell r="C750" t="str">
            <v>Middle Fork American/R5</v>
          </cell>
          <cell r="D750" t="str">
            <v>Ba/Fb</v>
          </cell>
          <cell r="E750">
            <v>44.88622030500753</v>
          </cell>
          <cell r="F750">
            <v>44.89322</v>
          </cell>
          <cell r="G750" t="str">
            <v>STP</v>
          </cell>
          <cell r="J750">
            <v>39.4</v>
          </cell>
          <cell r="M750">
            <v>1.06606376708518</v>
          </cell>
          <cell r="N750">
            <v>30</v>
          </cell>
          <cell r="O750">
            <v>3.5</v>
          </cell>
        </row>
        <row r="751">
          <cell r="A751" t="str">
            <v>GROUND</v>
          </cell>
          <cell r="B751">
            <v>723</v>
          </cell>
          <cell r="C751" t="str">
            <v>Middle Fork American/R5</v>
          </cell>
          <cell r="D751" t="str">
            <v>Ba/Fb</v>
          </cell>
          <cell r="E751">
            <v>44.89322</v>
          </cell>
          <cell r="F751">
            <v>44.90451768740032</v>
          </cell>
          <cell r="G751" t="str">
            <v>STP</v>
          </cell>
          <cell r="J751">
            <v>74</v>
          </cell>
          <cell r="M751">
            <v>1.24053277618177</v>
          </cell>
          <cell r="N751">
            <v>30</v>
          </cell>
          <cell r="O751">
            <v>3.5</v>
          </cell>
        </row>
        <row r="752">
          <cell r="A752" t="str">
            <v>GROUND</v>
          </cell>
          <cell r="B752">
            <v>724</v>
          </cell>
          <cell r="C752" t="str">
            <v>Middle Fork American/R5</v>
          </cell>
          <cell r="D752" t="str">
            <v>Ba/Fb</v>
          </cell>
          <cell r="E752">
            <v>44.90451768740032</v>
          </cell>
          <cell r="F752">
            <v>44.91460927033493</v>
          </cell>
          <cell r="G752" t="str">
            <v>MCP</v>
          </cell>
          <cell r="J752">
            <v>66.1</v>
          </cell>
          <cell r="M752">
            <v>1.24053277618177</v>
          </cell>
          <cell r="N752">
            <v>30</v>
          </cell>
          <cell r="O752">
            <v>1.5</v>
          </cell>
        </row>
        <row r="753">
          <cell r="A753" t="str">
            <v>GROUND</v>
          </cell>
          <cell r="B753">
            <v>725</v>
          </cell>
          <cell r="C753" t="str">
            <v>Middle Fork American/R5</v>
          </cell>
          <cell r="D753" t="str">
            <v>Ba/Fb</v>
          </cell>
          <cell r="E753">
            <v>44.91460927033493</v>
          </cell>
          <cell r="F753">
            <v>44.92253291866029</v>
          </cell>
          <cell r="G753" t="str">
            <v>LGR</v>
          </cell>
          <cell r="J753">
            <v>51.9</v>
          </cell>
          <cell r="M753">
            <v>1.24053277618177</v>
          </cell>
          <cell r="N753">
            <v>25.5</v>
          </cell>
          <cell r="O753">
            <v>0.8</v>
          </cell>
        </row>
        <row r="754">
          <cell r="A754" t="str">
            <v>GROUND</v>
          </cell>
          <cell r="B754">
            <v>726</v>
          </cell>
          <cell r="C754" t="str">
            <v>Middle Fork American/R5</v>
          </cell>
          <cell r="D754" t="str">
            <v>Ba/Fb</v>
          </cell>
          <cell r="E754">
            <v>44.92253291866029</v>
          </cell>
          <cell r="F754">
            <v>44.930884047049446</v>
          </cell>
          <cell r="G754" t="str">
            <v>RUN</v>
          </cell>
          <cell r="J754">
            <v>54.7</v>
          </cell>
          <cell r="M754">
            <v>1.24053277618177</v>
          </cell>
          <cell r="N754">
            <v>28.1</v>
          </cell>
          <cell r="O754">
            <v>1.5</v>
          </cell>
        </row>
        <row r="755">
          <cell r="A755" t="str">
            <v>GROUND</v>
          </cell>
          <cell r="B755">
            <v>727</v>
          </cell>
          <cell r="C755" t="str">
            <v>Middle Fork American/R5</v>
          </cell>
          <cell r="D755" t="str">
            <v>Ba/Fb</v>
          </cell>
          <cell r="E755">
            <v>44.930884047049446</v>
          </cell>
          <cell r="F755">
            <v>44.94041074561404</v>
          </cell>
          <cell r="G755" t="str">
            <v>HGR</v>
          </cell>
          <cell r="J755">
            <v>62.4</v>
          </cell>
          <cell r="M755">
            <v>1.24053277618177</v>
          </cell>
          <cell r="N755">
            <v>33</v>
          </cell>
          <cell r="O755">
            <v>0.8</v>
          </cell>
        </row>
        <row r="756">
          <cell r="A756" t="str">
            <v>GROUND</v>
          </cell>
          <cell r="B756">
            <v>728</v>
          </cell>
          <cell r="C756" t="str">
            <v>Middle Fork American/R5</v>
          </cell>
          <cell r="D756" t="str">
            <v>Ba/Fb</v>
          </cell>
          <cell r="E756">
            <v>44.94041074561404</v>
          </cell>
          <cell r="F756">
            <v>44.97236488038278</v>
          </cell>
          <cell r="G756" t="str">
            <v>STP</v>
          </cell>
          <cell r="J756">
            <v>209.3</v>
          </cell>
          <cell r="M756">
            <v>1.24053277618177</v>
          </cell>
          <cell r="N756">
            <v>29.5</v>
          </cell>
          <cell r="O756">
            <v>1.2</v>
          </cell>
        </row>
        <row r="757">
          <cell r="A757" t="str">
            <v>GROUND</v>
          </cell>
          <cell r="B757">
            <v>729</v>
          </cell>
          <cell r="C757" t="str">
            <v>Middle Fork American/R5</v>
          </cell>
          <cell r="D757" t="str">
            <v>Ba/Fb</v>
          </cell>
          <cell r="E757">
            <v>44.97236488038278</v>
          </cell>
          <cell r="F757">
            <v>44.97714349681021</v>
          </cell>
          <cell r="G757" t="str">
            <v>HGR</v>
          </cell>
          <cell r="J757">
            <v>31.300000000000068</v>
          </cell>
          <cell r="M757">
            <v>1.24053277618177</v>
          </cell>
          <cell r="N757">
            <v>35.6</v>
          </cell>
          <cell r="O757">
            <v>1.5</v>
          </cell>
        </row>
        <row r="758">
          <cell r="A758" t="str">
            <v>GROUND</v>
          </cell>
          <cell r="B758">
            <v>730</v>
          </cell>
          <cell r="C758" t="str">
            <v>Middle Fork American/R5</v>
          </cell>
          <cell r="D758" t="str">
            <v>Ba/Fb</v>
          </cell>
          <cell r="E758">
            <v>44.97714349681021</v>
          </cell>
          <cell r="F758">
            <v>44.99030377591706</v>
          </cell>
          <cell r="G758" t="str">
            <v>RUN</v>
          </cell>
          <cell r="J758">
            <v>86.19999999999993</v>
          </cell>
          <cell r="M758">
            <v>1.24053277618177</v>
          </cell>
          <cell r="N758">
            <v>30.1</v>
          </cell>
          <cell r="O758">
            <v>1.3</v>
          </cell>
        </row>
        <row r="759">
          <cell r="A759" t="str">
            <v>GROUND</v>
          </cell>
          <cell r="B759">
            <v>731</v>
          </cell>
          <cell r="C759" t="str">
            <v>Middle Fork American/R5</v>
          </cell>
          <cell r="D759" t="str">
            <v>Ba/Fb</v>
          </cell>
          <cell r="E759">
            <v>44.99030377591706</v>
          </cell>
          <cell r="F759">
            <v>44.99770834130781</v>
          </cell>
          <cell r="G759" t="str">
            <v>LGR</v>
          </cell>
          <cell r="J759">
            <v>48.5</v>
          </cell>
          <cell r="M759">
            <v>1.24053277618177</v>
          </cell>
          <cell r="N759">
            <v>31.5</v>
          </cell>
          <cell r="O759">
            <v>0.8</v>
          </cell>
        </row>
        <row r="760">
          <cell r="A760" t="str">
            <v>GROUND</v>
          </cell>
          <cell r="B760">
            <v>732</v>
          </cell>
          <cell r="C760" t="str">
            <v>Middle Fork American/R5</v>
          </cell>
          <cell r="D760" t="str">
            <v>Ba/Fb</v>
          </cell>
          <cell r="E760">
            <v>44.99770834130781</v>
          </cell>
          <cell r="F760">
            <v>45.008517480063794</v>
          </cell>
          <cell r="G760" t="str">
            <v>MCP</v>
          </cell>
          <cell r="J760">
            <v>70.80000000000007</v>
          </cell>
          <cell r="M760">
            <v>1.24053277618177</v>
          </cell>
          <cell r="N760">
            <v>40</v>
          </cell>
          <cell r="O760">
            <v>2.5</v>
          </cell>
        </row>
        <row r="761">
          <cell r="A761" t="str">
            <v>GROUND</v>
          </cell>
          <cell r="B761">
            <v>733</v>
          </cell>
          <cell r="C761" t="str">
            <v>Middle Fork American/R5</v>
          </cell>
          <cell r="D761" t="str">
            <v>Ba/Fb</v>
          </cell>
          <cell r="E761">
            <v>45.008517480063794</v>
          </cell>
          <cell r="F761">
            <v>45.01705181419457</v>
          </cell>
          <cell r="G761" t="str">
            <v>LGR</v>
          </cell>
          <cell r="J761">
            <v>55.9</v>
          </cell>
          <cell r="M761">
            <v>1.24053277618177</v>
          </cell>
          <cell r="N761">
            <v>33.3</v>
          </cell>
          <cell r="O761">
            <v>0.6</v>
          </cell>
        </row>
        <row r="762">
          <cell r="A762" t="str">
            <v>GROUND</v>
          </cell>
          <cell r="B762">
            <v>734</v>
          </cell>
          <cell r="C762" t="str">
            <v>Middle Fork American/R5</v>
          </cell>
          <cell r="D762" t="str">
            <v>Ba/Fb</v>
          </cell>
          <cell r="E762">
            <v>45.01705181419457</v>
          </cell>
          <cell r="F762">
            <v>45.02671591706539</v>
          </cell>
          <cell r="G762" t="str">
            <v>PLP</v>
          </cell>
          <cell r="J762">
            <v>63.3</v>
          </cell>
          <cell r="M762">
            <v>1.2405327761817728</v>
          </cell>
          <cell r="N762">
            <v>24.5</v>
          </cell>
          <cell r="O762">
            <v>1.8</v>
          </cell>
        </row>
        <row r="763">
          <cell r="A763" t="str">
            <v>GROUND</v>
          </cell>
          <cell r="B763">
            <v>735</v>
          </cell>
          <cell r="C763" t="str">
            <v>Middle Fork American/R5</v>
          </cell>
          <cell r="D763" t="str">
            <v>Ba/Fb</v>
          </cell>
          <cell r="E763">
            <v>45.02671591706539</v>
          </cell>
          <cell r="F763">
            <v>45.02943346889952</v>
          </cell>
          <cell r="G763" t="str">
            <v>CAS</v>
          </cell>
          <cell r="J763">
            <v>17.800000000000068</v>
          </cell>
          <cell r="M763">
            <v>1.2405327761817728</v>
          </cell>
          <cell r="N763">
            <v>15.2</v>
          </cell>
          <cell r="O763">
            <v>0.5</v>
          </cell>
        </row>
        <row r="764">
          <cell r="A764" t="str">
            <v>GROUND</v>
          </cell>
          <cell r="B764">
            <v>736</v>
          </cell>
          <cell r="C764" t="str">
            <v>Middle Fork American/R5</v>
          </cell>
          <cell r="D764" t="str">
            <v>Ba/Fb</v>
          </cell>
          <cell r="E764">
            <v>45.02943346889952</v>
          </cell>
          <cell r="F764">
            <v>45.04638</v>
          </cell>
          <cell r="G764" t="str">
            <v>STP</v>
          </cell>
          <cell r="J764">
            <v>157</v>
          </cell>
          <cell r="M764">
            <v>1.2405327761817728</v>
          </cell>
          <cell r="N764">
            <v>30</v>
          </cell>
          <cell r="O764">
            <v>3</v>
          </cell>
        </row>
        <row r="765">
          <cell r="A765" t="str">
            <v>GROUND</v>
          </cell>
          <cell r="B765">
            <v>737</v>
          </cell>
          <cell r="C765" t="str">
            <v>Middle Fork American/R5</v>
          </cell>
          <cell r="D765" t="str">
            <v>Ba/Fb</v>
          </cell>
          <cell r="E765">
            <v>45.054682321004435</v>
          </cell>
          <cell r="F765">
            <v>45.07264060230746</v>
          </cell>
          <cell r="G765" t="str">
            <v>SRN</v>
          </cell>
          <cell r="J765">
            <v>99.5</v>
          </cell>
          <cell r="M765">
            <v>1.049359716095311</v>
          </cell>
          <cell r="N765">
            <v>18</v>
          </cell>
          <cell r="O765">
            <v>1.3</v>
          </cell>
        </row>
        <row r="766">
          <cell r="A766" t="str">
            <v>GROUND</v>
          </cell>
          <cell r="B766">
            <v>738</v>
          </cell>
          <cell r="C766" t="str">
            <v>Middle Fork American/R5</v>
          </cell>
          <cell r="D766" t="str">
            <v>Ba/Fb</v>
          </cell>
          <cell r="E766">
            <v>45.07264060230746</v>
          </cell>
          <cell r="F766">
            <v>45.08464287071601</v>
          </cell>
          <cell r="G766" t="str">
            <v>MCP</v>
          </cell>
          <cell r="J766">
            <v>66.5</v>
          </cell>
          <cell r="M766">
            <v>1.049359716095311</v>
          </cell>
          <cell r="N766">
            <v>22</v>
          </cell>
          <cell r="O766">
            <v>2.3</v>
          </cell>
        </row>
        <row r="767">
          <cell r="A767" t="str">
            <v>GROUND</v>
          </cell>
          <cell r="B767">
            <v>739</v>
          </cell>
          <cell r="C767" t="str">
            <v>Middle Fork American/R5</v>
          </cell>
          <cell r="D767" t="str">
            <v>Ba/Fb</v>
          </cell>
          <cell r="E767">
            <v>45.08464287071601</v>
          </cell>
          <cell r="F767">
            <v>45.09081546589755</v>
          </cell>
          <cell r="G767" t="str">
            <v>HGR</v>
          </cell>
          <cell r="J767">
            <v>34.2</v>
          </cell>
          <cell r="M767">
            <v>1.049359716095311</v>
          </cell>
          <cell r="N767">
            <v>24</v>
          </cell>
          <cell r="O767">
            <v>1.3</v>
          </cell>
        </row>
        <row r="768">
          <cell r="A768" t="str">
            <v>GROUND</v>
          </cell>
          <cell r="B768">
            <v>740</v>
          </cell>
          <cell r="C768" t="str">
            <v>Middle Fork American/R5</v>
          </cell>
          <cell r="D768" t="str">
            <v>Ba/Fb</v>
          </cell>
          <cell r="E768">
            <v>45.09081546589755</v>
          </cell>
          <cell r="F768">
            <v>45.100778251102845</v>
          </cell>
          <cell r="G768" t="str">
            <v>RUN</v>
          </cell>
          <cell r="J768">
            <v>55.2</v>
          </cell>
          <cell r="M768">
            <v>1.049359716095311</v>
          </cell>
          <cell r="N768">
            <v>28</v>
          </cell>
          <cell r="O768">
            <v>1.5</v>
          </cell>
        </row>
        <row r="769">
          <cell r="A769" t="str">
            <v>GROUND</v>
          </cell>
          <cell r="B769">
            <v>741</v>
          </cell>
          <cell r="C769" t="str">
            <v>Middle Fork American/R5</v>
          </cell>
          <cell r="D769" t="str">
            <v>Ba/Fb</v>
          </cell>
          <cell r="E769">
            <v>45.100778251102845</v>
          </cell>
          <cell r="F769">
            <v>45.10954983372925</v>
          </cell>
          <cell r="G769" t="str">
            <v>LGR</v>
          </cell>
          <cell r="J769">
            <v>48.6</v>
          </cell>
          <cell r="M769">
            <v>1.049359716095311</v>
          </cell>
          <cell r="N769">
            <v>28</v>
          </cell>
          <cell r="O769">
            <v>1.3</v>
          </cell>
        </row>
        <row r="770">
          <cell r="A770" t="str">
            <v>GROUND</v>
          </cell>
          <cell r="B770">
            <v>742</v>
          </cell>
          <cell r="C770" t="str">
            <v>Middle Fork American/R5</v>
          </cell>
          <cell r="D770" t="str">
            <v>Ba/Fb</v>
          </cell>
          <cell r="E770">
            <v>45.10954983372925</v>
          </cell>
          <cell r="F770">
            <v>45.13969086868004</v>
          </cell>
          <cell r="G770" t="str">
            <v>MCP</v>
          </cell>
          <cell r="J770">
            <v>167</v>
          </cell>
          <cell r="M770">
            <v>1.049359716095311</v>
          </cell>
          <cell r="N770">
            <v>28</v>
          </cell>
          <cell r="O770">
            <v>3</v>
          </cell>
        </row>
        <row r="771">
          <cell r="A771" t="str">
            <v>GROUND</v>
          </cell>
          <cell r="B771">
            <v>743</v>
          </cell>
          <cell r="C771" t="str">
            <v>Middle Fork American/R5</v>
          </cell>
          <cell r="D771" t="str">
            <v>Ba/Fb</v>
          </cell>
          <cell r="E771">
            <v>45.13969086868004</v>
          </cell>
          <cell r="F771">
            <v>45.14348105870379</v>
          </cell>
          <cell r="G771" t="str">
            <v>CAS</v>
          </cell>
          <cell r="J771">
            <v>21</v>
          </cell>
          <cell r="M771">
            <v>1.049359716095311</v>
          </cell>
          <cell r="N771">
            <v>30</v>
          </cell>
          <cell r="O771">
            <v>0.7</v>
          </cell>
        </row>
        <row r="772">
          <cell r="A772" t="str">
            <v>GROUND</v>
          </cell>
          <cell r="B772">
            <v>744</v>
          </cell>
          <cell r="C772" t="str">
            <v>Middle Fork American/R5</v>
          </cell>
          <cell r="D772" t="str">
            <v>Ba/Fb</v>
          </cell>
          <cell r="E772">
            <v>45.14348105870379</v>
          </cell>
          <cell r="F772">
            <v>45.15954424499493</v>
          </cell>
          <cell r="G772" t="str">
            <v>HGR</v>
          </cell>
          <cell r="J772">
            <v>89</v>
          </cell>
          <cell r="M772">
            <v>1.04935971609531</v>
          </cell>
          <cell r="N772">
            <v>20</v>
          </cell>
          <cell r="O772">
            <v>1.6</v>
          </cell>
        </row>
        <row r="773">
          <cell r="A773" t="str">
            <v>GROUND</v>
          </cell>
          <cell r="B773">
            <v>745</v>
          </cell>
          <cell r="C773" t="str">
            <v>Middle Fork American/R5</v>
          </cell>
          <cell r="D773" t="str">
            <v>Ba/Fb</v>
          </cell>
          <cell r="E773">
            <v>45.15954424499493</v>
          </cell>
          <cell r="F773">
            <v>45.168748992195475</v>
          </cell>
          <cell r="G773" t="str">
            <v>MCP</v>
          </cell>
          <cell r="J773">
            <v>51</v>
          </cell>
          <cell r="M773">
            <v>1.04935971609531</v>
          </cell>
          <cell r="N773">
            <v>25</v>
          </cell>
          <cell r="O773">
            <v>2</v>
          </cell>
        </row>
        <row r="774">
          <cell r="A774" t="str">
            <v>GROUND</v>
          </cell>
          <cell r="B774">
            <v>746</v>
          </cell>
          <cell r="C774" t="str">
            <v>Middle Fork American/R5</v>
          </cell>
          <cell r="D774" t="str">
            <v>Ba/Fb</v>
          </cell>
          <cell r="E774">
            <v>45.168748992195475</v>
          </cell>
          <cell r="F774">
            <v>45.176690342721436</v>
          </cell>
          <cell r="G774" t="str">
            <v>POW</v>
          </cell>
          <cell r="J774">
            <v>44</v>
          </cell>
          <cell r="M774">
            <v>1.04935971609531</v>
          </cell>
          <cell r="N774">
            <v>30</v>
          </cell>
          <cell r="O774">
            <v>1.4</v>
          </cell>
        </row>
        <row r="775">
          <cell r="A775" t="str">
            <v>GROUND</v>
          </cell>
          <cell r="B775">
            <v>747</v>
          </cell>
          <cell r="C775" t="str">
            <v>Middle Fork American/R5</v>
          </cell>
          <cell r="D775" t="str">
            <v>Ba/Fb</v>
          </cell>
          <cell r="E775">
            <v>45.176690342721436</v>
          </cell>
          <cell r="F775">
            <v>45.19531641940959</v>
          </cell>
          <cell r="G775" t="str">
            <v>PLP</v>
          </cell>
          <cell r="J775">
            <v>103.2</v>
          </cell>
          <cell r="M775">
            <v>1.04935971609531</v>
          </cell>
          <cell r="N775">
            <v>34</v>
          </cell>
          <cell r="O775">
            <v>2.7</v>
          </cell>
        </row>
        <row r="776">
          <cell r="A776" t="str">
            <v>GROUND</v>
          </cell>
          <cell r="B776">
            <v>748</v>
          </cell>
          <cell r="C776" t="str">
            <v>Middle Fork American/R5</v>
          </cell>
          <cell r="D776" t="str">
            <v>Ba/Fb</v>
          </cell>
          <cell r="E776">
            <v>45.19531641940959</v>
          </cell>
          <cell r="F776">
            <v>45.20639821309809</v>
          </cell>
          <cell r="G776" t="str">
            <v>RUN</v>
          </cell>
          <cell r="J776">
            <v>61.4</v>
          </cell>
          <cell r="M776">
            <v>1.04935971609531</v>
          </cell>
          <cell r="N776">
            <v>18</v>
          </cell>
          <cell r="O776">
            <v>0.9</v>
          </cell>
        </row>
        <row r="777">
          <cell r="A777" t="str">
            <v>GROUND</v>
          </cell>
          <cell r="B777">
            <v>749</v>
          </cell>
          <cell r="C777" t="str">
            <v>Middle Fork American/R5</v>
          </cell>
          <cell r="D777" t="str">
            <v>Ba/Fb</v>
          </cell>
          <cell r="E777">
            <v>45.20639821309809</v>
          </cell>
          <cell r="F777">
            <v>45.215133698676645</v>
          </cell>
          <cell r="G777" t="str">
            <v>MCP</v>
          </cell>
          <cell r="J777">
            <v>48.4</v>
          </cell>
          <cell r="M777">
            <v>1.04935971609531</v>
          </cell>
          <cell r="N777">
            <v>24</v>
          </cell>
          <cell r="O777">
            <v>3.5</v>
          </cell>
        </row>
        <row r="778">
          <cell r="A778" t="str">
            <v>GROUND</v>
          </cell>
          <cell r="B778">
            <v>750</v>
          </cell>
          <cell r="C778" t="str">
            <v>Middle Fork American/R5</v>
          </cell>
          <cell r="D778" t="str">
            <v>Ba/Fb</v>
          </cell>
          <cell r="E778">
            <v>45.215133698676645</v>
          </cell>
          <cell r="F778">
            <v>45.23552853070922</v>
          </cell>
          <cell r="G778" t="str">
            <v>TRN</v>
          </cell>
          <cell r="J778">
            <v>113</v>
          </cell>
          <cell r="M778">
            <v>1.04935971609531</v>
          </cell>
          <cell r="N778">
            <v>15</v>
          </cell>
          <cell r="O778">
            <v>0.7</v>
          </cell>
        </row>
        <row r="779">
          <cell r="A779" t="str">
            <v>GROUND</v>
          </cell>
          <cell r="B779">
            <v>751</v>
          </cell>
          <cell r="C779" t="str">
            <v>Middle Fork American/R5</v>
          </cell>
          <cell r="D779" t="str">
            <v>Ba/Fb</v>
          </cell>
          <cell r="E779">
            <v>45.23552853070922</v>
          </cell>
          <cell r="F779">
            <v>45.26893634849001</v>
          </cell>
          <cell r="G779" t="str">
            <v>STP</v>
          </cell>
          <cell r="J779">
            <v>185.1</v>
          </cell>
          <cell r="M779">
            <v>1.04935971609531</v>
          </cell>
          <cell r="N779">
            <v>31</v>
          </cell>
          <cell r="O779">
            <v>2.7</v>
          </cell>
        </row>
        <row r="780">
          <cell r="A780" t="str">
            <v>GROUND</v>
          </cell>
          <cell r="B780">
            <v>752</v>
          </cell>
          <cell r="C780" t="str">
            <v>Middle Fork American/R5</v>
          </cell>
          <cell r="D780" t="str">
            <v>Ba/Fb</v>
          </cell>
          <cell r="E780">
            <v>45.26893634849001</v>
          </cell>
          <cell r="F780">
            <v>45.28552294197491</v>
          </cell>
          <cell r="G780" t="str">
            <v>PLP</v>
          </cell>
          <cell r="J780">
            <v>91.90000000000009</v>
          </cell>
          <cell r="M780">
            <v>1.04935971609531</v>
          </cell>
          <cell r="N780">
            <v>32</v>
          </cell>
          <cell r="O780">
            <v>2.8</v>
          </cell>
        </row>
        <row r="781">
          <cell r="A781" t="str">
            <v>GROUND</v>
          </cell>
          <cell r="B781">
            <v>753</v>
          </cell>
          <cell r="C781" t="str">
            <v>Middle Fork American/R5</v>
          </cell>
          <cell r="D781" t="str">
            <v>Ba/Fb</v>
          </cell>
          <cell r="E781">
            <v>45.28552294197491</v>
          </cell>
          <cell r="F781">
            <v>45.28877167628099</v>
          </cell>
          <cell r="G781" t="str">
            <v>CAS</v>
          </cell>
          <cell r="J781">
            <v>18</v>
          </cell>
          <cell r="M781">
            <v>1.04935971609531</v>
          </cell>
          <cell r="N781">
            <v>27</v>
          </cell>
          <cell r="O781">
            <v>0.3</v>
          </cell>
        </row>
        <row r="782">
          <cell r="A782" t="str">
            <v>GROUND</v>
          </cell>
          <cell r="B782">
            <v>754</v>
          </cell>
          <cell r="C782" t="str">
            <v>Middle Fork American/R5</v>
          </cell>
          <cell r="D782" t="str">
            <v>Ba/Fb</v>
          </cell>
          <cell r="E782">
            <v>45.28877167628099</v>
          </cell>
          <cell r="F782">
            <v>45.30203734136412</v>
          </cell>
          <cell r="G782" t="str">
            <v>RUN</v>
          </cell>
          <cell r="J782">
            <v>73.5</v>
          </cell>
          <cell r="M782">
            <v>1.04935971609531</v>
          </cell>
          <cell r="N782">
            <v>25</v>
          </cell>
          <cell r="O782">
            <v>2.5</v>
          </cell>
        </row>
        <row r="783">
          <cell r="A783" t="str">
            <v>GROUND</v>
          </cell>
          <cell r="B783">
            <v>755</v>
          </cell>
          <cell r="C783" t="str">
            <v>Middle Fork American/R5</v>
          </cell>
          <cell r="D783" t="str">
            <v>Ba/Fb</v>
          </cell>
          <cell r="E783">
            <v>45.30203734136412</v>
          </cell>
          <cell r="F783">
            <v>45.321800475059405</v>
          </cell>
          <cell r="G783" t="str">
            <v>HGR</v>
          </cell>
          <cell r="J783">
            <v>109.5</v>
          </cell>
          <cell r="M783">
            <v>1.04935971609531</v>
          </cell>
          <cell r="N783">
            <v>25</v>
          </cell>
          <cell r="O783">
            <v>0.8</v>
          </cell>
        </row>
        <row r="784">
          <cell r="A784" t="str">
            <v>GROUND</v>
          </cell>
          <cell r="B784">
            <v>756</v>
          </cell>
          <cell r="C784" t="str">
            <v>Middle Fork American/R5</v>
          </cell>
          <cell r="D784" t="str">
            <v>Ba/Fb</v>
          </cell>
          <cell r="E784">
            <v>45.321800475059405</v>
          </cell>
          <cell r="F784">
            <v>45.37107294536819</v>
          </cell>
          <cell r="G784" t="str">
            <v>MCP</v>
          </cell>
          <cell r="J784">
            <v>273</v>
          </cell>
          <cell r="M784">
            <v>1.04935971609531</v>
          </cell>
          <cell r="N784">
            <v>30</v>
          </cell>
          <cell r="O784">
            <v>4.5</v>
          </cell>
        </row>
        <row r="785">
          <cell r="A785" t="str">
            <v>GROUND</v>
          </cell>
          <cell r="B785">
            <v>757</v>
          </cell>
          <cell r="C785" t="str">
            <v>Middle Fork American/R5</v>
          </cell>
          <cell r="D785" t="str">
            <v>Ba/Fb</v>
          </cell>
          <cell r="E785">
            <v>45.37107294536819</v>
          </cell>
          <cell r="F785">
            <v>45.38045817780796</v>
          </cell>
          <cell r="G785" t="str">
            <v>HGR</v>
          </cell>
          <cell r="J785">
            <v>52</v>
          </cell>
          <cell r="M785">
            <v>1.04935971609531</v>
          </cell>
          <cell r="N785">
            <v>18</v>
          </cell>
          <cell r="O785">
            <v>1.5</v>
          </cell>
        </row>
        <row r="786">
          <cell r="A786" t="str">
            <v>GROUND</v>
          </cell>
          <cell r="B786">
            <v>758</v>
          </cell>
          <cell r="C786" t="str">
            <v>Middle Fork American/R5</v>
          </cell>
          <cell r="D786" t="str">
            <v>Ba/Fb</v>
          </cell>
          <cell r="E786">
            <v>45.38045817780796</v>
          </cell>
          <cell r="F786">
            <v>45.38460933831016</v>
          </cell>
          <cell r="G786" t="str">
            <v>CAS</v>
          </cell>
          <cell r="J786">
            <v>23</v>
          </cell>
          <cell r="M786">
            <v>1.04935971609531</v>
          </cell>
          <cell r="N786">
            <v>7</v>
          </cell>
          <cell r="O786">
            <v>1.5</v>
          </cell>
        </row>
        <row r="787">
          <cell r="A787" t="str">
            <v>GROUND</v>
          </cell>
          <cell r="B787">
            <v>759</v>
          </cell>
          <cell r="C787" t="str">
            <v>Middle Fork American/R5</v>
          </cell>
          <cell r="D787" t="str">
            <v>Ba/Fb</v>
          </cell>
          <cell r="E787">
            <v>45.38460933831016</v>
          </cell>
          <cell r="F787">
            <v>45.3965213640991</v>
          </cell>
          <cell r="G787" t="str">
            <v>HGR</v>
          </cell>
          <cell r="J787">
            <v>66</v>
          </cell>
          <cell r="M787">
            <v>1.04935971609531</v>
          </cell>
          <cell r="N787">
            <v>18</v>
          </cell>
          <cell r="O787">
            <v>1</v>
          </cell>
        </row>
        <row r="788">
          <cell r="A788" t="str">
            <v>GROUND</v>
          </cell>
          <cell r="B788">
            <v>760</v>
          </cell>
          <cell r="C788" t="str">
            <v>Middle Fork American/R5</v>
          </cell>
          <cell r="D788" t="str">
            <v>Ba/Fb</v>
          </cell>
          <cell r="E788">
            <v>45.3965213640991</v>
          </cell>
          <cell r="F788">
            <v>45.407530963691904</v>
          </cell>
          <cell r="G788" t="str">
            <v>POW</v>
          </cell>
          <cell r="J788">
            <v>61</v>
          </cell>
          <cell r="M788">
            <v>1.04935971609531</v>
          </cell>
          <cell r="N788">
            <v>25</v>
          </cell>
          <cell r="O788">
            <v>1</v>
          </cell>
        </row>
        <row r="789">
          <cell r="A789" t="str">
            <v>GROUND</v>
          </cell>
          <cell r="B789">
            <v>761</v>
          </cell>
          <cell r="C789" t="str">
            <v>Middle Fork American/R5</v>
          </cell>
          <cell r="D789" t="str">
            <v>Ba/Fb</v>
          </cell>
          <cell r="E789">
            <v>45.407530963691904</v>
          </cell>
          <cell r="F789">
            <v>45.412404065151016</v>
          </cell>
          <cell r="G789" t="str">
            <v>HGR</v>
          </cell>
          <cell r="J789">
            <v>27</v>
          </cell>
          <cell r="M789">
            <v>1.04935971609531</v>
          </cell>
          <cell r="N789">
            <v>25</v>
          </cell>
          <cell r="O789">
            <v>0.8</v>
          </cell>
        </row>
        <row r="790">
          <cell r="A790" t="str">
            <v>GROUND</v>
          </cell>
          <cell r="B790">
            <v>762</v>
          </cell>
          <cell r="C790" t="str">
            <v>Middle Fork American/R5</v>
          </cell>
          <cell r="D790" t="str">
            <v>Ba/Fb</v>
          </cell>
          <cell r="E790">
            <v>45.412404065151016</v>
          </cell>
          <cell r="F790">
            <v>45.44019879199187</v>
          </cell>
          <cell r="G790" t="str">
            <v>PLP</v>
          </cell>
          <cell r="J790">
            <v>154</v>
          </cell>
          <cell r="M790">
            <v>1.04935971609531</v>
          </cell>
          <cell r="N790">
            <v>28</v>
          </cell>
          <cell r="O790">
            <v>3</v>
          </cell>
        </row>
        <row r="791">
          <cell r="A791" t="str">
            <v>GROUND</v>
          </cell>
          <cell r="B791">
            <v>763</v>
          </cell>
          <cell r="C791" t="str">
            <v>Middle Fork American/R5</v>
          </cell>
          <cell r="D791" t="str">
            <v>Ba/Fb</v>
          </cell>
          <cell r="E791">
            <v>45.44019879199187</v>
          </cell>
          <cell r="F791">
            <v>45.45174984730235</v>
          </cell>
          <cell r="G791" t="str">
            <v>RUN</v>
          </cell>
          <cell r="J791">
            <v>64</v>
          </cell>
          <cell r="M791">
            <v>1.04935971609531</v>
          </cell>
          <cell r="N791">
            <v>7</v>
          </cell>
          <cell r="O791">
            <v>1.4</v>
          </cell>
        </row>
        <row r="792">
          <cell r="A792" t="str">
            <v>GROUND</v>
          </cell>
          <cell r="B792">
            <v>764</v>
          </cell>
          <cell r="C792" t="str">
            <v>Middle Fork American/R5</v>
          </cell>
          <cell r="D792" t="str">
            <v>Ba/Fb</v>
          </cell>
          <cell r="E792">
            <v>45.45174984730235</v>
          </cell>
          <cell r="F792">
            <v>45.45626197828301</v>
          </cell>
          <cell r="G792" t="str">
            <v>PLP</v>
          </cell>
          <cell r="J792">
            <v>25</v>
          </cell>
          <cell r="M792">
            <v>1.04935971609531</v>
          </cell>
          <cell r="N792">
            <v>16</v>
          </cell>
          <cell r="O792">
            <v>1.4</v>
          </cell>
        </row>
        <row r="793">
          <cell r="A793" t="str">
            <v>GROUND</v>
          </cell>
          <cell r="B793">
            <v>765</v>
          </cell>
          <cell r="C793" t="str">
            <v>Middle Fork American/R5</v>
          </cell>
          <cell r="D793" t="str">
            <v>Ba/Fb</v>
          </cell>
          <cell r="E793">
            <v>45.45626197828301</v>
          </cell>
          <cell r="F793">
            <v>45.46312041737361</v>
          </cell>
          <cell r="G793" t="str">
            <v>CAS</v>
          </cell>
          <cell r="J793">
            <v>38</v>
          </cell>
          <cell r="M793">
            <v>1.04935971609531</v>
          </cell>
          <cell r="N793">
            <v>12</v>
          </cell>
          <cell r="O793">
            <v>1.8</v>
          </cell>
        </row>
        <row r="794">
          <cell r="A794" t="str">
            <v>GROUND</v>
          </cell>
          <cell r="B794">
            <v>766</v>
          </cell>
          <cell r="C794" t="str">
            <v>Middle Fork American/R5</v>
          </cell>
          <cell r="D794" t="str">
            <v>Ba/Fb</v>
          </cell>
          <cell r="E794">
            <v>45.46312041737361</v>
          </cell>
          <cell r="F794">
            <v>45.475754384119455</v>
          </cell>
          <cell r="G794" t="str">
            <v>HGR</v>
          </cell>
          <cell r="J794">
            <v>70</v>
          </cell>
          <cell r="M794">
            <v>1.04935971609531</v>
          </cell>
          <cell r="N794">
            <v>25</v>
          </cell>
          <cell r="O794">
            <v>0.9</v>
          </cell>
        </row>
        <row r="795">
          <cell r="A795" t="str">
            <v>GROUND</v>
          </cell>
          <cell r="B795">
            <v>767</v>
          </cell>
          <cell r="C795" t="str">
            <v>Middle Fork American/R5</v>
          </cell>
          <cell r="D795" t="str">
            <v>Ba/Fb</v>
          </cell>
          <cell r="E795">
            <v>45.475754384119455</v>
          </cell>
          <cell r="F795">
            <v>45.48965174753988</v>
          </cell>
          <cell r="G795" t="str">
            <v>RUN</v>
          </cell>
          <cell r="J795">
            <v>77</v>
          </cell>
          <cell r="M795">
            <v>1.04935971609531</v>
          </cell>
          <cell r="N795">
            <v>22</v>
          </cell>
          <cell r="O795">
            <v>2.5</v>
          </cell>
        </row>
        <row r="796">
          <cell r="A796" t="str">
            <v>GROUND</v>
          </cell>
          <cell r="B796">
            <v>768</v>
          </cell>
          <cell r="C796" t="str">
            <v>Middle Fork American/R5</v>
          </cell>
          <cell r="D796" t="str">
            <v>Ba/Fb</v>
          </cell>
          <cell r="E796">
            <v>45.48965174753988</v>
          </cell>
          <cell r="F796">
            <v>45.49470533423822</v>
          </cell>
          <cell r="G796" t="str">
            <v>HGR</v>
          </cell>
          <cell r="J796">
            <v>28</v>
          </cell>
          <cell r="M796">
            <v>1.04935971609531</v>
          </cell>
          <cell r="N796">
            <v>26</v>
          </cell>
          <cell r="O796">
            <v>1</v>
          </cell>
        </row>
        <row r="797">
          <cell r="A797" t="str">
            <v>GROUND</v>
          </cell>
          <cell r="B797">
            <v>769</v>
          </cell>
          <cell r="C797" t="str">
            <v>Middle Fork American/R5</v>
          </cell>
          <cell r="D797" t="str">
            <v>Ba/Fb</v>
          </cell>
          <cell r="E797">
            <v>45.49470533423822</v>
          </cell>
          <cell r="F797">
            <v>45.51564162198847</v>
          </cell>
          <cell r="G797" t="str">
            <v>MCP</v>
          </cell>
          <cell r="J797">
            <v>116</v>
          </cell>
          <cell r="M797">
            <v>1.04935971609531</v>
          </cell>
          <cell r="N797">
            <v>32</v>
          </cell>
          <cell r="O797">
            <v>2.5</v>
          </cell>
        </row>
        <row r="798">
          <cell r="A798" t="str">
            <v>GROUND</v>
          </cell>
          <cell r="B798">
            <v>770</v>
          </cell>
          <cell r="C798" t="str">
            <v>Middle Fork American/R5</v>
          </cell>
          <cell r="D798" t="str">
            <v>Ba/Fb</v>
          </cell>
          <cell r="E798">
            <v>45.51564162198847</v>
          </cell>
          <cell r="F798">
            <v>45.53892421784867</v>
          </cell>
          <cell r="G798" t="str">
            <v>STP</v>
          </cell>
          <cell r="J798">
            <v>129</v>
          </cell>
          <cell r="M798">
            <v>1.04935971609531</v>
          </cell>
          <cell r="N798">
            <v>15</v>
          </cell>
          <cell r="O798">
            <v>2</v>
          </cell>
        </row>
        <row r="799">
          <cell r="A799" t="str">
            <v>GROUND</v>
          </cell>
          <cell r="B799">
            <v>771</v>
          </cell>
          <cell r="C799" t="str">
            <v>Middle Fork American/R5</v>
          </cell>
          <cell r="D799" t="str">
            <v>Ba/Fb</v>
          </cell>
          <cell r="E799">
            <v>45.53892421784867</v>
          </cell>
          <cell r="F799">
            <v>45.56473360705803</v>
          </cell>
          <cell r="G799" t="str">
            <v>SRN</v>
          </cell>
          <cell r="J799">
            <v>143</v>
          </cell>
          <cell r="M799">
            <v>1.04935971609531</v>
          </cell>
          <cell r="N799">
            <v>20</v>
          </cell>
          <cell r="O799">
            <v>1.7</v>
          </cell>
        </row>
        <row r="800">
          <cell r="A800" t="str">
            <v>GROUND</v>
          </cell>
          <cell r="B800">
            <v>772</v>
          </cell>
          <cell r="C800" t="str">
            <v>Middle Fork American/R5</v>
          </cell>
          <cell r="D800" t="str">
            <v>Ba/Fb</v>
          </cell>
          <cell r="E800">
            <v>45.56473360705803</v>
          </cell>
          <cell r="F800">
            <v>45.57827</v>
          </cell>
          <cell r="G800" t="str">
            <v>HGR</v>
          </cell>
          <cell r="J800">
            <v>75</v>
          </cell>
          <cell r="M800">
            <v>1.04935971609531</v>
          </cell>
          <cell r="N800">
            <v>15</v>
          </cell>
          <cell r="O800">
            <v>0.9</v>
          </cell>
        </row>
        <row r="801">
          <cell r="A801" t="str">
            <v>NO DATA</v>
          </cell>
          <cell r="C801" t="str">
            <v>POOR VIDEO QUALITY</v>
          </cell>
          <cell r="E801">
            <v>45.58</v>
          </cell>
          <cell r="F801">
            <v>47.1</v>
          </cell>
          <cell r="L801" t="str">
            <v>French Meadows Dam at RM 47.10</v>
          </cell>
        </row>
        <row r="802">
          <cell r="A802" t="str">
            <v>GROUND</v>
          </cell>
          <cell r="B802">
            <v>1</v>
          </cell>
          <cell r="C802" t="str">
            <v>CR/Middle Fork American</v>
          </cell>
          <cell r="E802">
            <v>51.67257</v>
          </cell>
          <cell r="F802">
            <v>51.693932783828686</v>
          </cell>
          <cell r="G802" t="str">
            <v>LSP</v>
          </cell>
          <cell r="J802">
            <v>110</v>
          </cell>
          <cell r="M802">
            <v>0.9752162218370096</v>
          </cell>
          <cell r="N802">
            <v>22</v>
          </cell>
          <cell r="O802">
            <v>1.9</v>
          </cell>
        </row>
        <row r="803">
          <cell r="A803" t="str">
            <v>GROUND</v>
          </cell>
          <cell r="B803">
            <v>2</v>
          </cell>
          <cell r="C803" t="str">
            <v>CR/Middle Fork American</v>
          </cell>
          <cell r="E803">
            <v>51.693932783828686</v>
          </cell>
          <cell r="F803">
            <v>51.70480838286875</v>
          </cell>
          <cell r="G803" t="str">
            <v>LGR</v>
          </cell>
          <cell r="J803">
            <v>56</v>
          </cell>
          <cell r="M803">
            <v>0.9752162218370096</v>
          </cell>
          <cell r="N803">
            <v>25</v>
          </cell>
          <cell r="O803">
            <v>0.3</v>
          </cell>
        </row>
        <row r="804">
          <cell r="A804" t="str">
            <v>GROUND</v>
          </cell>
          <cell r="B804">
            <v>3</v>
          </cell>
          <cell r="C804" t="str">
            <v>CR/Middle Fork American</v>
          </cell>
          <cell r="E804">
            <v>51.70480838286875</v>
          </cell>
          <cell r="F804">
            <v>51.73529890160606</v>
          </cell>
          <cell r="G804" t="str">
            <v>RUN</v>
          </cell>
          <cell r="J804">
            <v>157</v>
          </cell>
          <cell r="M804">
            <v>0.9752162218370096</v>
          </cell>
          <cell r="N804">
            <v>22</v>
          </cell>
          <cell r="O804">
            <v>0.7</v>
          </cell>
        </row>
        <row r="805">
          <cell r="A805" t="str">
            <v>GROUND</v>
          </cell>
          <cell r="B805">
            <v>4</v>
          </cell>
          <cell r="C805" t="str">
            <v>CR/Middle Fork American</v>
          </cell>
          <cell r="E805">
            <v>51.73529890160606</v>
          </cell>
          <cell r="F805">
            <v>51.742096151006095</v>
          </cell>
          <cell r="G805" t="str">
            <v>LGR</v>
          </cell>
          <cell r="J805">
            <v>35</v>
          </cell>
          <cell r="M805">
            <v>0.97521622183701</v>
          </cell>
        </row>
        <row r="806">
          <cell r="A806" t="str">
            <v>GROUND</v>
          </cell>
          <cell r="B806">
            <v>5</v>
          </cell>
          <cell r="C806" t="str">
            <v>CR/Middle Fork American</v>
          </cell>
          <cell r="E806">
            <v>51.742096151006095</v>
          </cell>
          <cell r="F806">
            <v>51.74811657190327</v>
          </cell>
          <cell r="G806" t="str">
            <v>LSP</v>
          </cell>
          <cell r="J806">
            <v>31</v>
          </cell>
          <cell r="M806">
            <v>0.97521622183701</v>
          </cell>
          <cell r="N806">
            <v>24</v>
          </cell>
          <cell r="O806">
            <v>1.2</v>
          </cell>
        </row>
        <row r="807">
          <cell r="A807" t="str">
            <v>GROUND</v>
          </cell>
          <cell r="B807">
            <v>6</v>
          </cell>
          <cell r="C807" t="str">
            <v>CR/Middle Fork American</v>
          </cell>
          <cell r="E807">
            <v>51.74811657190327</v>
          </cell>
          <cell r="F807">
            <v>51.76909094148053</v>
          </cell>
          <cell r="G807" t="str">
            <v>LGR</v>
          </cell>
          <cell r="J807">
            <v>108</v>
          </cell>
          <cell r="M807">
            <v>0.97521622183701</v>
          </cell>
        </row>
        <row r="808">
          <cell r="A808" t="str">
            <v>GROUND</v>
          </cell>
          <cell r="B808">
            <v>7</v>
          </cell>
          <cell r="C808" t="str">
            <v>CR/Middle Fork American</v>
          </cell>
          <cell r="E808">
            <v>51.76909094148053</v>
          </cell>
          <cell r="F808">
            <v>51.815894858777924</v>
          </cell>
          <cell r="G808" t="str">
            <v>MCP</v>
          </cell>
          <cell r="J808">
            <v>241</v>
          </cell>
          <cell r="M808">
            <v>0.97521622183701</v>
          </cell>
          <cell r="N808">
            <v>38</v>
          </cell>
          <cell r="O808">
            <v>1.3</v>
          </cell>
        </row>
        <row r="809">
          <cell r="A809" t="str">
            <v>GROUND</v>
          </cell>
          <cell r="B809">
            <v>8</v>
          </cell>
          <cell r="C809" t="str">
            <v>CR/Middle Fork American</v>
          </cell>
          <cell r="E809">
            <v>51.815894858777924</v>
          </cell>
          <cell r="F809">
            <v>51.82929515045228</v>
          </cell>
          <cell r="G809" t="str">
            <v>LSP</v>
          </cell>
          <cell r="J809">
            <v>69</v>
          </cell>
          <cell r="M809">
            <v>0.97521622183701</v>
          </cell>
        </row>
        <row r="810">
          <cell r="A810" t="str">
            <v>GROUND</v>
          </cell>
          <cell r="B810">
            <v>9</v>
          </cell>
          <cell r="C810" t="str">
            <v>CR/Middle Fork American</v>
          </cell>
          <cell r="E810">
            <v>51.82929515045228</v>
          </cell>
          <cell r="F810">
            <v>51.83919971386376</v>
          </cell>
          <cell r="G810" t="str">
            <v>RUN</v>
          </cell>
          <cell r="J810">
            <v>51</v>
          </cell>
          <cell r="M810">
            <v>0.97521622183701</v>
          </cell>
        </row>
        <row r="811">
          <cell r="A811" t="str">
            <v>GROUND</v>
          </cell>
          <cell r="B811">
            <v>10</v>
          </cell>
          <cell r="C811" t="str">
            <v>CR/Middle Fork American</v>
          </cell>
          <cell r="E811">
            <v>51.83919971386376</v>
          </cell>
          <cell r="F811">
            <v>51.84638537751523</v>
          </cell>
          <cell r="G811" t="str">
            <v>LGR</v>
          </cell>
          <cell r="J811">
            <v>37</v>
          </cell>
          <cell r="M811">
            <v>0.97521622183701</v>
          </cell>
        </row>
        <row r="812">
          <cell r="A812" t="str">
            <v>GROUND</v>
          </cell>
          <cell r="B812">
            <v>11</v>
          </cell>
          <cell r="C812" t="str">
            <v>CR/Middle Fork American</v>
          </cell>
          <cell r="E812">
            <v>51.84638537751523</v>
          </cell>
          <cell r="F812">
            <v>51.857260976555295</v>
          </cell>
          <cell r="G812" t="str">
            <v>RUN</v>
          </cell>
          <cell r="J812">
            <v>56</v>
          </cell>
          <cell r="M812">
            <v>0.97521622183701</v>
          </cell>
        </row>
        <row r="813">
          <cell r="A813" t="str">
            <v>GROUND</v>
          </cell>
          <cell r="B813">
            <v>12</v>
          </cell>
          <cell r="C813" t="str">
            <v>CR/Middle Fork American</v>
          </cell>
          <cell r="E813">
            <v>51.857260976555295</v>
          </cell>
          <cell r="F813">
            <v>51.88542100978402</v>
          </cell>
          <cell r="G813" t="str">
            <v>LSP</v>
          </cell>
          <cell r="J813">
            <v>145</v>
          </cell>
          <cell r="M813">
            <v>0.97521622183701</v>
          </cell>
        </row>
        <row r="814">
          <cell r="A814" t="str">
            <v>GROUND</v>
          </cell>
          <cell r="B814">
            <v>13</v>
          </cell>
          <cell r="C814" t="str">
            <v>CR/Middle Fork American</v>
          </cell>
          <cell r="E814">
            <v>51.88542100978402</v>
          </cell>
          <cell r="F814">
            <v>51.891053016429765</v>
          </cell>
          <cell r="G814" t="str">
            <v>LGR</v>
          </cell>
          <cell r="J814">
            <v>29</v>
          </cell>
          <cell r="M814">
            <v>0.97521622183701</v>
          </cell>
        </row>
        <row r="815">
          <cell r="A815" t="str">
            <v>GROUND</v>
          </cell>
          <cell r="B815">
            <v>14</v>
          </cell>
          <cell r="C815" t="str">
            <v>CR/Middle Fork American</v>
          </cell>
          <cell r="E815">
            <v>51.891053016429765</v>
          </cell>
          <cell r="F815">
            <v>51.912027386007026</v>
          </cell>
          <cell r="G815" t="str">
            <v>HGR</v>
          </cell>
          <cell r="J815">
            <v>108</v>
          </cell>
          <cell r="M815">
            <v>0.97521622183701</v>
          </cell>
          <cell r="N815">
            <v>45</v>
          </cell>
          <cell r="O815">
            <v>0.6</v>
          </cell>
        </row>
        <row r="816">
          <cell r="A816" t="str">
            <v>GROUND</v>
          </cell>
          <cell r="B816">
            <v>15</v>
          </cell>
          <cell r="C816" t="str">
            <v>CR/Middle Fork American</v>
          </cell>
          <cell r="E816">
            <v>51.912027386007026</v>
          </cell>
          <cell r="F816">
            <v>51.92270877792137</v>
          </cell>
          <cell r="G816" t="str">
            <v>RUN</v>
          </cell>
          <cell r="J816">
            <v>55</v>
          </cell>
          <cell r="M816">
            <v>0.97521622183701</v>
          </cell>
        </row>
        <row r="817">
          <cell r="A817" t="str">
            <v>GROUND</v>
          </cell>
          <cell r="B817">
            <v>16</v>
          </cell>
          <cell r="C817" t="str">
            <v>CR/Middle Fork American</v>
          </cell>
          <cell r="E817">
            <v>51.92270877792137</v>
          </cell>
          <cell r="F817">
            <v>51.96155020306444</v>
          </cell>
          <cell r="G817" t="str">
            <v>LGR</v>
          </cell>
          <cell r="J817">
            <v>200</v>
          </cell>
          <cell r="M817">
            <v>0.97521622183701</v>
          </cell>
          <cell r="N817">
            <v>45</v>
          </cell>
          <cell r="O817">
            <v>0.5</v>
          </cell>
        </row>
        <row r="818">
          <cell r="A818" t="str">
            <v>GROUND</v>
          </cell>
          <cell r="B818">
            <v>17</v>
          </cell>
          <cell r="C818" t="str">
            <v>CR/Middle Fork American</v>
          </cell>
          <cell r="E818">
            <v>51.96155020306444</v>
          </cell>
          <cell r="F818">
            <v>51.97611573749309</v>
          </cell>
          <cell r="G818" t="str">
            <v>LSP</v>
          </cell>
          <cell r="J818">
            <v>75</v>
          </cell>
          <cell r="M818">
            <v>0.97521622183701</v>
          </cell>
          <cell r="N818">
            <v>18</v>
          </cell>
          <cell r="O818">
            <v>0.9</v>
          </cell>
        </row>
        <row r="819">
          <cell r="A819" t="str">
            <v>GROUND</v>
          </cell>
          <cell r="B819">
            <v>18</v>
          </cell>
          <cell r="C819" t="str">
            <v>CR/Middle Fork American</v>
          </cell>
          <cell r="E819">
            <v>51.97611573749309</v>
          </cell>
          <cell r="F819">
            <v>52.17148810596272</v>
          </cell>
          <cell r="G819" t="str">
            <v>SRN</v>
          </cell>
          <cell r="J819">
            <v>1006</v>
          </cell>
          <cell r="M819">
            <v>0.97521622183701</v>
          </cell>
          <cell r="N819">
            <v>58</v>
          </cell>
          <cell r="O819">
            <v>0.3</v>
          </cell>
        </row>
        <row r="820">
          <cell r="A820" t="str">
            <v>GROUND</v>
          </cell>
          <cell r="B820">
            <v>19</v>
          </cell>
          <cell r="C820" t="str">
            <v>CR/Middle Fork American</v>
          </cell>
          <cell r="E820">
            <v>52.17148810596272</v>
          </cell>
          <cell r="F820">
            <v>52.20333807458004</v>
          </cell>
          <cell r="G820" t="str">
            <v>MCP</v>
          </cell>
          <cell r="J820">
            <v>164</v>
          </cell>
          <cell r="M820">
            <v>0.97521622183701</v>
          </cell>
        </row>
        <row r="821">
          <cell r="A821" t="str">
            <v>GROUND</v>
          </cell>
          <cell r="B821">
            <v>20</v>
          </cell>
          <cell r="C821" t="str">
            <v>CR/Middle Fork American</v>
          </cell>
          <cell r="E821">
            <v>52.20333807458004</v>
          </cell>
          <cell r="F821">
            <v>52.22780817242017</v>
          </cell>
          <cell r="G821" t="str">
            <v>SRN</v>
          </cell>
          <cell r="J821">
            <v>126</v>
          </cell>
          <cell r="M821">
            <v>0.97521622183701</v>
          </cell>
        </row>
        <row r="822">
          <cell r="A822" t="str">
            <v>GROUND</v>
          </cell>
          <cell r="B822">
            <v>21</v>
          </cell>
          <cell r="C822" t="str">
            <v>CR/Middle Fork American</v>
          </cell>
          <cell r="E822">
            <v>52.22780817242017</v>
          </cell>
          <cell r="F822">
            <v>52.24528681373455</v>
          </cell>
          <cell r="G822" t="str">
            <v>MCP</v>
          </cell>
          <cell r="J822">
            <v>90</v>
          </cell>
          <cell r="M822">
            <v>0.97521622183701</v>
          </cell>
        </row>
        <row r="823">
          <cell r="A823" t="str">
            <v>GROUND</v>
          </cell>
          <cell r="B823">
            <v>22</v>
          </cell>
          <cell r="C823" t="str">
            <v>CR/Middle Fork American</v>
          </cell>
          <cell r="E823">
            <v>52.24528681373455</v>
          </cell>
          <cell r="F823">
            <v>52.26684380468895</v>
          </cell>
          <cell r="G823" t="str">
            <v>LGR</v>
          </cell>
          <cell r="J823">
            <v>111</v>
          </cell>
          <cell r="M823">
            <v>0.97521622183701</v>
          </cell>
        </row>
        <row r="824">
          <cell r="A824" t="str">
            <v>GROUND</v>
          </cell>
          <cell r="B824">
            <v>23</v>
          </cell>
          <cell r="C824" t="str">
            <v>CR/Middle Fork American</v>
          </cell>
          <cell r="E824">
            <v>52.26684380468895</v>
          </cell>
          <cell r="F824">
            <v>52.29092548827766</v>
          </cell>
          <cell r="G824" t="str">
            <v>SRN</v>
          </cell>
          <cell r="J824">
            <v>124</v>
          </cell>
          <cell r="M824">
            <v>0.97521622183701</v>
          </cell>
        </row>
        <row r="825">
          <cell r="A825" t="str">
            <v>GROUND</v>
          </cell>
          <cell r="B825">
            <v>24</v>
          </cell>
          <cell r="C825" t="str">
            <v>CR/Middle Fork American</v>
          </cell>
          <cell r="E825">
            <v>52.29092548827766</v>
          </cell>
          <cell r="F825">
            <v>52.30083005168914</v>
          </cell>
          <cell r="G825" t="str">
            <v>LSP</v>
          </cell>
          <cell r="J825">
            <v>51</v>
          </cell>
          <cell r="M825">
            <v>0.97521622183701</v>
          </cell>
        </row>
        <row r="826">
          <cell r="A826" t="str">
            <v>GROUND</v>
          </cell>
          <cell r="B826">
            <v>25</v>
          </cell>
          <cell r="C826" t="str">
            <v>CR/Middle Fork American</v>
          </cell>
          <cell r="E826">
            <v>52.30083005168914</v>
          </cell>
          <cell r="F826">
            <v>52.328795877792146</v>
          </cell>
          <cell r="G826" t="str">
            <v>LGR</v>
          </cell>
          <cell r="J826">
            <v>144</v>
          </cell>
          <cell r="M826">
            <v>0.97521622183701</v>
          </cell>
        </row>
        <row r="827">
          <cell r="A827" t="str">
            <v>GROUND</v>
          </cell>
          <cell r="B827">
            <v>26</v>
          </cell>
          <cell r="C827" t="str">
            <v>CR/Middle Fork American</v>
          </cell>
          <cell r="E827">
            <v>52.328795877792146</v>
          </cell>
          <cell r="F827">
            <v>52.34200196234079</v>
          </cell>
          <cell r="G827" t="str">
            <v>RUN</v>
          </cell>
          <cell r="J827">
            <v>68</v>
          </cell>
          <cell r="M827">
            <v>0.97521622183701</v>
          </cell>
          <cell r="N827">
            <v>19</v>
          </cell>
          <cell r="O827">
            <v>0.6</v>
          </cell>
        </row>
        <row r="828">
          <cell r="A828" t="str">
            <v>GROUND</v>
          </cell>
          <cell r="B828">
            <v>27</v>
          </cell>
          <cell r="C828" t="str">
            <v>CR/Middle Fork American</v>
          </cell>
          <cell r="E828">
            <v>52.34200196234079</v>
          </cell>
          <cell r="F828">
            <v>52.36181108916375</v>
          </cell>
          <cell r="G828" t="str">
            <v>LGR</v>
          </cell>
          <cell r="J828">
            <v>102</v>
          </cell>
          <cell r="M828">
            <v>0.97521622183701</v>
          </cell>
        </row>
        <row r="829">
          <cell r="A829" t="str">
            <v>GROUND</v>
          </cell>
          <cell r="B829">
            <v>28</v>
          </cell>
          <cell r="C829" t="str">
            <v>CR/Middle Fork American</v>
          </cell>
          <cell r="E829">
            <v>52.36181108916375</v>
          </cell>
          <cell r="F829">
            <v>52.385892772752456</v>
          </cell>
          <cell r="G829" t="str">
            <v>LSP</v>
          </cell>
          <cell r="J829">
            <v>124</v>
          </cell>
          <cell r="M829">
            <v>0.97521622183701</v>
          </cell>
        </row>
        <row r="830">
          <cell r="A830" t="str">
            <v>GROUND</v>
          </cell>
          <cell r="B830">
            <v>29</v>
          </cell>
          <cell r="C830" t="str">
            <v>CR/Middle Fork American</v>
          </cell>
          <cell r="E830">
            <v>52.385892772752456</v>
          </cell>
          <cell r="F830">
            <v>52.40744976370686</v>
          </cell>
          <cell r="G830" t="str">
            <v>HGR</v>
          </cell>
          <cell r="J830">
            <v>111</v>
          </cell>
          <cell r="M830">
            <v>0.97521622183701</v>
          </cell>
        </row>
        <row r="831">
          <cell r="A831" t="str">
            <v>GROUND</v>
          </cell>
          <cell r="B831">
            <v>30</v>
          </cell>
          <cell r="C831" t="str">
            <v>CR/Middle Fork American</v>
          </cell>
          <cell r="E831">
            <v>52.40744976370686</v>
          </cell>
          <cell r="F831">
            <v>52.41482963448404</v>
          </cell>
          <cell r="G831" t="str">
            <v>RUN</v>
          </cell>
          <cell r="J831">
            <v>38</v>
          </cell>
          <cell r="M831">
            <v>0.97521622183701</v>
          </cell>
        </row>
        <row r="832">
          <cell r="A832" t="str">
            <v>GROUND</v>
          </cell>
          <cell r="B832">
            <v>31</v>
          </cell>
          <cell r="C832" t="str">
            <v>CR/Middle Fork American</v>
          </cell>
          <cell r="E832">
            <v>52.41482963448404</v>
          </cell>
          <cell r="F832">
            <v>52.42376316226695</v>
          </cell>
          <cell r="G832" t="str">
            <v>HGR</v>
          </cell>
          <cell r="J832">
            <v>46</v>
          </cell>
          <cell r="M832">
            <v>0.97521622183701</v>
          </cell>
        </row>
        <row r="833">
          <cell r="A833" t="str">
            <v>GROUND</v>
          </cell>
          <cell r="B833">
            <v>32</v>
          </cell>
          <cell r="C833" t="str">
            <v>CR/Middle Fork American</v>
          </cell>
          <cell r="E833">
            <v>52.42376316226695</v>
          </cell>
          <cell r="F833">
            <v>52.50552436219311</v>
          </cell>
          <cell r="G833" t="str">
            <v>MCP</v>
          </cell>
          <cell r="J833">
            <v>421</v>
          </cell>
          <cell r="M833">
            <v>0.97521622183701</v>
          </cell>
        </row>
        <row r="834">
          <cell r="A834" t="str">
            <v>GROUND</v>
          </cell>
          <cell r="B834">
            <v>33</v>
          </cell>
          <cell r="C834" t="str">
            <v>CR/Middle Fork American</v>
          </cell>
          <cell r="E834">
            <v>52.50552436219311</v>
          </cell>
          <cell r="F834">
            <v>52.58029410559352</v>
          </cell>
          <cell r="G834" t="str">
            <v>SRN</v>
          </cell>
          <cell r="J834">
            <v>385</v>
          </cell>
          <cell r="M834">
            <v>0.97521622183701</v>
          </cell>
        </row>
        <row r="835">
          <cell r="A835" t="str">
            <v>GROUND</v>
          </cell>
          <cell r="B835">
            <v>34</v>
          </cell>
          <cell r="C835" t="str">
            <v>CR/Middle Fork American</v>
          </cell>
          <cell r="E835">
            <v>52.58029410559352</v>
          </cell>
          <cell r="F835">
            <v>52.59971481816505</v>
          </cell>
          <cell r="G835" t="str">
            <v>HGR</v>
          </cell>
          <cell r="J835">
            <v>100</v>
          </cell>
          <cell r="M835">
            <v>0.97521622183701</v>
          </cell>
        </row>
        <row r="836">
          <cell r="A836" t="str">
            <v>GROUND</v>
          </cell>
          <cell r="B836">
            <v>35</v>
          </cell>
          <cell r="C836" t="str">
            <v>CR/Middle Fork American</v>
          </cell>
          <cell r="E836">
            <v>52.59971481816505</v>
          </cell>
          <cell r="F836">
            <v>52.650208670851036</v>
          </cell>
          <cell r="G836" t="str">
            <v>LSP</v>
          </cell>
          <cell r="J836">
            <v>260</v>
          </cell>
          <cell r="M836">
            <v>0.97521622183701</v>
          </cell>
          <cell r="N836">
            <v>30</v>
          </cell>
          <cell r="O836">
            <v>0.9</v>
          </cell>
        </row>
        <row r="837">
          <cell r="A837" t="str">
            <v>GROUND</v>
          </cell>
          <cell r="B837">
            <v>36</v>
          </cell>
          <cell r="C837" t="str">
            <v>CR/Middle Fork American</v>
          </cell>
          <cell r="E837">
            <v>52.650208670851036</v>
          </cell>
          <cell r="F837">
            <v>52.65681171312536</v>
          </cell>
          <cell r="G837" t="str">
            <v>LSP</v>
          </cell>
          <cell r="J837">
            <v>34</v>
          </cell>
          <cell r="M837">
            <v>0.97521622183701</v>
          </cell>
          <cell r="N837">
            <v>12</v>
          </cell>
          <cell r="O837">
            <v>1.2</v>
          </cell>
        </row>
        <row r="838">
          <cell r="A838" t="str">
            <v>GROUND</v>
          </cell>
          <cell r="B838">
            <v>37</v>
          </cell>
          <cell r="C838" t="str">
            <v>CR/Middle Fork American</v>
          </cell>
          <cell r="E838">
            <v>52.65681171312536</v>
          </cell>
          <cell r="F838">
            <v>52.67584401144546</v>
          </cell>
          <cell r="G838" t="str">
            <v>LGR</v>
          </cell>
          <cell r="J838">
            <v>98</v>
          </cell>
          <cell r="M838">
            <v>0.97521622183701</v>
          </cell>
        </row>
        <row r="839">
          <cell r="A839" t="str">
            <v>GROUND</v>
          </cell>
          <cell r="B839">
            <v>38</v>
          </cell>
          <cell r="C839" t="str">
            <v>CR/Middle Fork American</v>
          </cell>
          <cell r="E839">
            <v>52.67584401144546</v>
          </cell>
          <cell r="F839">
            <v>52.7092476370685</v>
          </cell>
          <cell r="G839" t="str">
            <v>RUN</v>
          </cell>
          <cell r="J839">
            <v>172</v>
          </cell>
          <cell r="M839">
            <v>0.97521622183701</v>
          </cell>
        </row>
        <row r="840">
          <cell r="A840" t="str">
            <v>GROUND</v>
          </cell>
          <cell r="B840">
            <v>39</v>
          </cell>
          <cell r="C840" t="str">
            <v>CR/Middle Fork American</v>
          </cell>
          <cell r="E840">
            <v>52.7092476370685</v>
          </cell>
          <cell r="F840">
            <v>52.72459000000001</v>
          </cell>
          <cell r="G840" t="str">
            <v>LGR</v>
          </cell>
          <cell r="J840">
            <v>79</v>
          </cell>
          <cell r="M840">
            <v>0.97521622183701</v>
          </cell>
          <cell r="N840">
            <v>12</v>
          </cell>
          <cell r="O840">
            <v>0.4</v>
          </cell>
        </row>
      </sheetData>
      <sheetData sheetId="2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Sub-channel type</v>
          </cell>
          <cell r="J2" t="str">
            <v>Unit dist (ft)</v>
          </cell>
          <cell r="K2" t="str">
            <v>Study Site Locations</v>
          </cell>
          <cell r="L2" t="str">
            <v>Landmarks</v>
          </cell>
          <cell r="M2" t="str">
            <v>Scaling Factor</v>
          </cell>
          <cell r="N2" t="str">
            <v>Mean width (ft)</v>
          </cell>
          <cell r="O2" t="str">
            <v>Mean depth (ft)</v>
          </cell>
        </row>
        <row r="3">
          <cell r="A3" t="str">
            <v>VIDEO</v>
          </cell>
          <cell r="B3">
            <v>1</v>
          </cell>
          <cell r="C3" t="str">
            <v>Rubicon/R1</v>
          </cell>
          <cell r="D3" t="str">
            <v>Bc/F</v>
          </cell>
          <cell r="E3">
            <v>0</v>
          </cell>
          <cell r="F3">
            <v>0.21318068112708322</v>
          </cell>
          <cell r="G3" t="str">
            <v>DPL</v>
          </cell>
          <cell r="J3">
            <v>1211.60533937</v>
          </cell>
          <cell r="L3" t="str">
            <v>Oxbow Reservoir</v>
          </cell>
          <cell r="M3">
            <v>1</v>
          </cell>
        </row>
        <row r="4">
          <cell r="A4" t="str">
            <v>VIDEO</v>
          </cell>
          <cell r="B4">
            <v>2</v>
          </cell>
          <cell r="C4" t="str">
            <v>Rubicon/R1</v>
          </cell>
          <cell r="D4" t="str">
            <v>Bc/F</v>
          </cell>
          <cell r="E4">
            <v>0.21318068112708322</v>
          </cell>
          <cell r="F4">
            <v>0.5267663898126893</v>
          </cell>
          <cell r="G4" t="str">
            <v>RUN</v>
          </cell>
          <cell r="J4">
            <v>1655.73254186</v>
          </cell>
          <cell r="M4">
            <v>1</v>
          </cell>
        </row>
        <row r="5">
          <cell r="A5" t="str">
            <v>GROUND </v>
          </cell>
          <cell r="B5">
            <v>3</v>
          </cell>
          <cell r="C5" t="str">
            <v>Rubicon/R1</v>
          </cell>
          <cell r="D5" t="str">
            <v>Bc/F</v>
          </cell>
          <cell r="E5">
            <v>0.5267663898126893</v>
          </cell>
          <cell r="F5">
            <v>0.6296072989035985</v>
          </cell>
          <cell r="G5" t="str">
            <v>MCP</v>
          </cell>
          <cell r="J5">
            <v>543</v>
          </cell>
          <cell r="K5" t="str">
            <v>QSS R-1</v>
          </cell>
          <cell r="M5">
            <v>1</v>
          </cell>
          <cell r="N5">
            <v>65</v>
          </cell>
          <cell r="O5">
            <v>2.4</v>
          </cell>
        </row>
        <row r="6">
          <cell r="A6" t="str">
            <v>GROUND </v>
          </cell>
          <cell r="B6">
            <v>4</v>
          </cell>
          <cell r="C6" t="str">
            <v>Rubicon/R1</v>
          </cell>
          <cell r="D6" t="str">
            <v>Bc/F</v>
          </cell>
          <cell r="E6">
            <v>0.6296072989035985</v>
          </cell>
          <cell r="F6">
            <v>0.6652133595096591</v>
          </cell>
          <cell r="G6" t="str">
            <v>HGR</v>
          </cell>
          <cell r="J6">
            <v>188</v>
          </cell>
          <cell r="K6" t="str">
            <v>QSS R-1</v>
          </cell>
          <cell r="M6">
            <v>1</v>
          </cell>
          <cell r="N6">
            <v>39</v>
          </cell>
          <cell r="O6">
            <v>1.8</v>
          </cell>
        </row>
        <row r="7">
          <cell r="A7" t="str">
            <v>GROUND </v>
          </cell>
          <cell r="B7">
            <v>5</v>
          </cell>
          <cell r="C7" t="str">
            <v>Rubicon/R1</v>
          </cell>
          <cell r="D7" t="str">
            <v>Bc/F</v>
          </cell>
          <cell r="E7">
            <v>0.6652133595096591</v>
          </cell>
          <cell r="F7">
            <v>0.7231679049642046</v>
          </cell>
          <cell r="G7" t="str">
            <v>MCP</v>
          </cell>
          <cell r="J7">
            <v>306</v>
          </cell>
          <cell r="K7" t="str">
            <v>QSS R-1</v>
          </cell>
          <cell r="M7">
            <v>1</v>
          </cell>
          <cell r="N7">
            <v>77</v>
          </cell>
          <cell r="O7">
            <v>7</v>
          </cell>
        </row>
        <row r="8">
          <cell r="A8" t="str">
            <v>GROUND </v>
          </cell>
          <cell r="B8">
            <v>6</v>
          </cell>
          <cell r="C8" t="str">
            <v>Rubicon/R1</v>
          </cell>
          <cell r="D8" t="str">
            <v>Bc/F</v>
          </cell>
          <cell r="E8">
            <v>0.7231679049642046</v>
          </cell>
          <cell r="F8">
            <v>0.784531541327841</v>
          </cell>
          <cell r="G8" t="str">
            <v>HGR</v>
          </cell>
          <cell r="J8">
            <v>324</v>
          </cell>
          <cell r="K8" t="str">
            <v>QSS R-1</v>
          </cell>
          <cell r="M8">
            <v>1</v>
          </cell>
          <cell r="N8">
            <v>54</v>
          </cell>
          <cell r="O8">
            <v>1.3</v>
          </cell>
        </row>
        <row r="9">
          <cell r="A9" t="str">
            <v>VIDEO</v>
          </cell>
          <cell r="B9">
            <v>7</v>
          </cell>
          <cell r="C9" t="str">
            <v>Rubicon/R1</v>
          </cell>
          <cell r="D9" t="str">
            <v>Bc/F</v>
          </cell>
          <cell r="E9">
            <v>0.784531541327841</v>
          </cell>
          <cell r="F9">
            <v>0.8637599992335228</v>
          </cell>
          <cell r="G9" t="str">
            <v>MCP</v>
          </cell>
          <cell r="J9">
            <v>418.326257742</v>
          </cell>
          <cell r="K9" t="str">
            <v>QSS R-2</v>
          </cell>
          <cell r="M9">
            <v>1</v>
          </cell>
        </row>
        <row r="10">
          <cell r="A10" t="str">
            <v>VIDEO</v>
          </cell>
          <cell r="B10">
            <v>8</v>
          </cell>
          <cell r="C10" t="str">
            <v>Rubicon/R1</v>
          </cell>
          <cell r="D10" t="str">
            <v>Bc/F</v>
          </cell>
          <cell r="E10">
            <v>0.8637599992335228</v>
          </cell>
          <cell r="F10">
            <v>0.892073</v>
          </cell>
          <cell r="G10" t="str">
            <v>HGR</v>
          </cell>
          <cell r="J10">
            <v>149.492644047</v>
          </cell>
          <cell r="K10" t="str">
            <v>QSS R-2</v>
          </cell>
          <cell r="M10">
            <v>1</v>
          </cell>
        </row>
        <row r="11">
          <cell r="A11" t="str">
            <v>GROUND </v>
          </cell>
          <cell r="B11">
            <v>9</v>
          </cell>
          <cell r="C11" t="str">
            <v>Rubicon/R1</v>
          </cell>
          <cell r="D11" t="str">
            <v>Bc/F</v>
          </cell>
          <cell r="E11">
            <v>0.892073</v>
          </cell>
          <cell r="F11">
            <v>0.9083608787878787</v>
          </cell>
          <cell r="G11" t="str">
            <v>RUN</v>
          </cell>
          <cell r="J11">
            <v>86</v>
          </cell>
          <cell r="K11" t="str">
            <v>QSS R-2</v>
          </cell>
          <cell r="M11">
            <v>1</v>
          </cell>
          <cell r="N11">
            <v>8.4</v>
          </cell>
          <cell r="O11">
            <v>1.6</v>
          </cell>
        </row>
        <row r="12">
          <cell r="A12" t="str">
            <v>GROUND </v>
          </cell>
          <cell r="B12">
            <v>10</v>
          </cell>
          <cell r="C12" t="str">
            <v>Rubicon/R1</v>
          </cell>
          <cell r="D12" t="str">
            <v>Bc/F</v>
          </cell>
          <cell r="E12">
            <v>0.9083608787878787</v>
          </cell>
          <cell r="F12">
            <v>0.9683987575757576</v>
          </cell>
          <cell r="G12" t="str">
            <v>MCP</v>
          </cell>
          <cell r="J12">
            <v>317</v>
          </cell>
          <cell r="K12" t="str">
            <v>QSS R-2</v>
          </cell>
          <cell r="M12">
            <v>1</v>
          </cell>
          <cell r="N12">
            <v>81</v>
          </cell>
          <cell r="O12">
            <v>5.5</v>
          </cell>
        </row>
        <row r="13">
          <cell r="A13" t="str">
            <v>GROUND </v>
          </cell>
          <cell r="B13">
            <v>11</v>
          </cell>
          <cell r="C13" t="str">
            <v>Rubicon/R1</v>
          </cell>
          <cell r="D13" t="str">
            <v>Bc/F</v>
          </cell>
          <cell r="E13">
            <v>0.9683987575757576</v>
          </cell>
          <cell r="F13">
            <v>0.9824139090909091</v>
          </cell>
          <cell r="G13" t="str">
            <v>CAS</v>
          </cell>
          <cell r="J13">
            <v>74</v>
          </cell>
          <cell r="K13" t="str">
            <v>QSS R-2</v>
          </cell>
          <cell r="M13">
            <v>1</v>
          </cell>
          <cell r="N13">
            <v>34</v>
          </cell>
          <cell r="O13">
            <v>1.3</v>
          </cell>
        </row>
        <row r="14">
          <cell r="A14" t="str">
            <v>GROUND </v>
          </cell>
          <cell r="B14">
            <v>12</v>
          </cell>
          <cell r="C14" t="str">
            <v>Rubicon/R1</v>
          </cell>
          <cell r="D14" t="str">
            <v>Bc/F</v>
          </cell>
          <cell r="E14">
            <v>0.9824139090909091</v>
          </cell>
          <cell r="F14">
            <v>1.0038154242424242</v>
          </cell>
          <cell r="G14" t="str">
            <v>RUN</v>
          </cell>
          <cell r="J14">
            <v>113</v>
          </cell>
          <cell r="K14" t="str">
            <v>QSS R-2</v>
          </cell>
          <cell r="M14">
            <v>1</v>
          </cell>
          <cell r="N14">
            <v>45</v>
          </cell>
          <cell r="O14">
            <v>1.5</v>
          </cell>
        </row>
        <row r="15">
          <cell r="A15" t="str">
            <v>GROUND </v>
          </cell>
          <cell r="B15">
            <v>13</v>
          </cell>
          <cell r="C15" t="str">
            <v>Rubicon/R1</v>
          </cell>
          <cell r="D15" t="str">
            <v>Bc/F</v>
          </cell>
          <cell r="E15">
            <v>1.0038154242424242</v>
          </cell>
          <cell r="F15">
            <v>1.0305199696969696</v>
          </cell>
          <cell r="G15" t="str">
            <v>HGR</v>
          </cell>
          <cell r="J15">
            <v>141</v>
          </cell>
          <cell r="K15" t="str">
            <v>QSS R-2</v>
          </cell>
          <cell r="M15">
            <v>1</v>
          </cell>
          <cell r="N15">
            <v>39</v>
          </cell>
          <cell r="O15">
            <v>1.5</v>
          </cell>
        </row>
        <row r="16">
          <cell r="A16" t="str">
            <v>GROUND </v>
          </cell>
          <cell r="B16">
            <v>14</v>
          </cell>
          <cell r="C16" t="str">
            <v>Rubicon/R1</v>
          </cell>
          <cell r="D16" t="str">
            <v>Bc/F</v>
          </cell>
          <cell r="E16">
            <v>1.0305199696969696</v>
          </cell>
          <cell r="F16">
            <v>1.0473760303030302</v>
          </cell>
          <cell r="G16" t="str">
            <v>RUN</v>
          </cell>
          <cell r="J16">
            <v>89</v>
          </cell>
          <cell r="K16" t="str">
            <v>QSS R-2</v>
          </cell>
          <cell r="M16">
            <v>1</v>
          </cell>
          <cell r="N16">
            <v>35</v>
          </cell>
          <cell r="O16">
            <v>4.7</v>
          </cell>
        </row>
        <row r="17">
          <cell r="A17" t="str">
            <v>GROUND </v>
          </cell>
          <cell r="B17">
            <v>15</v>
          </cell>
          <cell r="C17" t="str">
            <v>Rubicon/R1</v>
          </cell>
          <cell r="D17" t="str">
            <v>Bc/F</v>
          </cell>
          <cell r="E17">
            <v>1.0473760303030302</v>
          </cell>
          <cell r="F17">
            <v>1.0735123939393938</v>
          </cell>
          <cell r="G17" t="str">
            <v>LGR</v>
          </cell>
          <cell r="J17">
            <v>138</v>
          </cell>
          <cell r="K17" t="str">
            <v>QSS R-2</v>
          </cell>
          <cell r="M17">
            <v>1</v>
          </cell>
          <cell r="N17">
            <v>14</v>
          </cell>
          <cell r="O17">
            <v>1.1</v>
          </cell>
        </row>
        <row r="18">
          <cell r="A18" t="str">
            <v>GROUND </v>
          </cell>
          <cell r="B18">
            <v>16</v>
          </cell>
          <cell r="C18" t="str">
            <v>Rubicon/R1</v>
          </cell>
          <cell r="D18" t="str">
            <v>Bc/F</v>
          </cell>
          <cell r="E18">
            <v>1.0735123939393938</v>
          </cell>
          <cell r="F18">
            <v>1.1377169393939393</v>
          </cell>
          <cell r="G18" t="str">
            <v>MCP</v>
          </cell>
          <cell r="I18" t="str">
            <v>SCP</v>
          </cell>
          <cell r="J18">
            <v>339</v>
          </cell>
          <cell r="K18" t="str">
            <v>QSS R-2</v>
          </cell>
          <cell r="M18">
            <v>1</v>
          </cell>
          <cell r="N18">
            <v>87</v>
          </cell>
          <cell r="O18">
            <v>12</v>
          </cell>
        </row>
        <row r="19">
          <cell r="A19" t="str">
            <v>GROUND </v>
          </cell>
          <cell r="B19">
            <v>17</v>
          </cell>
          <cell r="C19" t="str">
            <v>Rubicon/R1</v>
          </cell>
          <cell r="D19" t="str">
            <v>Bc/F</v>
          </cell>
          <cell r="E19">
            <v>1.1377169393939393</v>
          </cell>
          <cell r="F19">
            <v>1.1729449675963641</v>
          </cell>
          <cell r="G19" t="str">
            <v>HGR</v>
          </cell>
          <cell r="J19">
            <v>195.5</v>
          </cell>
          <cell r="K19" t="str">
            <v>QSS R-2</v>
          </cell>
          <cell r="M19">
            <v>1.0510527282070952</v>
          </cell>
          <cell r="N19">
            <v>80</v>
          </cell>
          <cell r="O19">
            <v>1.1</v>
          </cell>
        </row>
        <row r="20">
          <cell r="A20" t="str">
            <v>GROUND </v>
          </cell>
          <cell r="B20">
            <v>18</v>
          </cell>
          <cell r="C20" t="str">
            <v>Rubicon/R1</v>
          </cell>
          <cell r="D20" t="str">
            <v>Bc/F</v>
          </cell>
          <cell r="E20">
            <v>1.1729449675963641</v>
          </cell>
          <cell r="F20">
            <v>1.229616143400265</v>
          </cell>
          <cell r="G20" t="str">
            <v>SRN </v>
          </cell>
          <cell r="J20">
            <v>314.5</v>
          </cell>
          <cell r="K20" t="str">
            <v>QSS R-2, AMPH R-1</v>
          </cell>
          <cell r="M20">
            <v>1.0510527282070952</v>
          </cell>
          <cell r="N20">
            <v>55</v>
          </cell>
          <cell r="O20">
            <v>2.1</v>
          </cell>
        </row>
        <row r="21">
          <cell r="A21" t="str">
            <v>GROUND </v>
          </cell>
          <cell r="B21">
            <v>19</v>
          </cell>
          <cell r="C21" t="str">
            <v>Rubicon/R1</v>
          </cell>
          <cell r="D21" t="str">
            <v>Bc/F</v>
          </cell>
          <cell r="E21">
            <v>1.229616143400265</v>
          </cell>
          <cell r="F21">
            <v>1.254122597801952</v>
          </cell>
          <cell r="G21" t="str">
            <v>LGR</v>
          </cell>
          <cell r="J21">
            <v>136</v>
          </cell>
          <cell r="K21" t="str">
            <v>QSS R-2</v>
          </cell>
          <cell r="M21">
            <v>1.0510527282070952</v>
          </cell>
          <cell r="N21">
            <v>86</v>
          </cell>
          <cell r="O21">
            <v>1.2</v>
          </cell>
        </row>
        <row r="22">
          <cell r="A22" t="str">
            <v>GROUND </v>
          </cell>
          <cell r="B22">
            <v>20</v>
          </cell>
          <cell r="C22" t="str">
            <v>Rubicon/R1</v>
          </cell>
          <cell r="D22" t="str">
            <v>Bc/F</v>
          </cell>
          <cell r="E22">
            <v>1.254122597801952</v>
          </cell>
          <cell r="F22">
            <v>1.3213351528889312</v>
          </cell>
          <cell r="G22" t="str">
            <v>RUN</v>
          </cell>
          <cell r="J22">
            <v>373</v>
          </cell>
          <cell r="K22" t="str">
            <v>QSS R-2</v>
          </cell>
          <cell r="M22">
            <v>1.0510527282071</v>
          </cell>
          <cell r="N22">
            <v>61</v>
          </cell>
          <cell r="O22">
            <v>2.6</v>
          </cell>
        </row>
        <row r="23">
          <cell r="A23" t="str">
            <v>GROUND </v>
          </cell>
          <cell r="B23">
            <v>21</v>
          </cell>
          <cell r="C23" t="str">
            <v>Rubicon/R1</v>
          </cell>
          <cell r="D23" t="str">
            <v>Bc/F</v>
          </cell>
          <cell r="E23">
            <v>1.3213351528889312</v>
          </cell>
          <cell r="F23">
            <v>1.3600769741857155</v>
          </cell>
          <cell r="G23" t="str">
            <v>SRN </v>
          </cell>
          <cell r="J23">
            <v>215</v>
          </cell>
          <cell r="K23" t="str">
            <v>QSS R-2</v>
          </cell>
          <cell r="M23">
            <v>1.0510527282071</v>
          </cell>
          <cell r="N23">
            <v>78</v>
          </cell>
          <cell r="O23">
            <v>2.1</v>
          </cell>
        </row>
        <row r="24">
          <cell r="A24" t="str">
            <v>GROUND </v>
          </cell>
          <cell r="B24">
            <v>22</v>
          </cell>
          <cell r="C24" t="str">
            <v>Rubicon/R1</v>
          </cell>
          <cell r="D24" t="str">
            <v>Bc/F</v>
          </cell>
          <cell r="E24">
            <v>1.3600769741857155</v>
          </cell>
          <cell r="F24">
            <v>1.3757538972220886</v>
          </cell>
          <cell r="G24" t="str">
            <v>LGR</v>
          </cell>
          <cell r="J24">
            <v>87</v>
          </cell>
          <cell r="K24" t="str">
            <v>QSS R-2</v>
          </cell>
          <cell r="M24">
            <v>1.0510527282071</v>
          </cell>
          <cell r="N24">
            <v>76</v>
          </cell>
          <cell r="O24">
            <v>1.4</v>
          </cell>
        </row>
        <row r="25">
          <cell r="A25" t="str">
            <v>GROUND </v>
          </cell>
          <cell r="B25">
            <v>23</v>
          </cell>
          <cell r="C25" t="str">
            <v>Rubicon/R1</v>
          </cell>
          <cell r="D25" t="str">
            <v>Bc/F</v>
          </cell>
          <cell r="E25">
            <v>1.3757538972220886</v>
          </cell>
          <cell r="F25">
            <v>1.3956653914234591</v>
          </cell>
          <cell r="G25" t="str">
            <v>POW</v>
          </cell>
          <cell r="J25">
            <v>110.5</v>
          </cell>
          <cell r="K25" t="str">
            <v>QSS R-2</v>
          </cell>
          <cell r="M25">
            <v>1.0510527282071</v>
          </cell>
          <cell r="N25">
            <v>75</v>
          </cell>
          <cell r="O25">
            <v>2.5</v>
          </cell>
        </row>
        <row r="26">
          <cell r="A26" t="str">
            <v>GROUND </v>
          </cell>
          <cell r="B26">
            <v>24</v>
          </cell>
          <cell r="C26" t="str">
            <v>Rubicon/R1</v>
          </cell>
          <cell r="D26" t="str">
            <v>Bc/F</v>
          </cell>
          <cell r="E26">
            <v>1.3956653914234591</v>
          </cell>
          <cell r="F26">
            <v>1.4213431101899325</v>
          </cell>
          <cell r="G26" t="str">
            <v>RUN</v>
          </cell>
          <cell r="J26">
            <v>142.5</v>
          </cell>
          <cell r="K26" t="str">
            <v>QSS R-2</v>
          </cell>
          <cell r="M26">
            <v>1.0510527282071</v>
          </cell>
          <cell r="N26">
            <v>52</v>
          </cell>
          <cell r="O26">
            <v>2.2</v>
          </cell>
        </row>
        <row r="27">
          <cell r="A27" t="str">
            <v>GROUND </v>
          </cell>
          <cell r="B27">
            <v>25</v>
          </cell>
          <cell r="C27" t="str">
            <v>Rubicon/R1</v>
          </cell>
          <cell r="D27" t="str">
            <v>Bc/F</v>
          </cell>
          <cell r="E27">
            <v>1.4213431101899325</v>
          </cell>
          <cell r="F27">
            <v>1.4431466468267276</v>
          </cell>
          <cell r="G27" t="str">
            <v>HGR</v>
          </cell>
          <cell r="J27">
            <v>121</v>
          </cell>
          <cell r="K27" t="str">
            <v>QSS R-2</v>
          </cell>
          <cell r="M27">
            <v>1.0510527282071</v>
          </cell>
          <cell r="N27">
            <v>44</v>
          </cell>
          <cell r="O27">
            <v>1.3</v>
          </cell>
        </row>
        <row r="28">
          <cell r="A28" t="str">
            <v>GROUND </v>
          </cell>
          <cell r="B28">
            <v>26</v>
          </cell>
          <cell r="C28" t="str">
            <v>Rubicon/R1</v>
          </cell>
          <cell r="D28" t="str">
            <v>Bc/F</v>
          </cell>
          <cell r="E28">
            <v>1.4431466468267276</v>
          </cell>
          <cell r="F28">
            <v>1.479545939393939</v>
          </cell>
          <cell r="G28" t="str">
            <v>RUN</v>
          </cell>
          <cell r="J28">
            <v>202</v>
          </cell>
          <cell r="K28" t="str">
            <v>QSS R-2</v>
          </cell>
          <cell r="M28">
            <v>1.0510527282071</v>
          </cell>
          <cell r="N28">
            <v>32</v>
          </cell>
          <cell r="O28">
            <v>2.1</v>
          </cell>
        </row>
        <row r="29">
          <cell r="A29" t="str">
            <v>GROUND </v>
          </cell>
          <cell r="B29">
            <v>27</v>
          </cell>
          <cell r="C29" t="str">
            <v>Rubicon/R1</v>
          </cell>
          <cell r="D29" t="str">
            <v>Bc/F</v>
          </cell>
          <cell r="E29">
            <v>1.479545939393939</v>
          </cell>
          <cell r="F29">
            <v>1.5543360773423343</v>
          </cell>
          <cell r="G29" t="str">
            <v>MCP</v>
          </cell>
          <cell r="J29">
            <v>411.5</v>
          </cell>
          <cell r="K29" t="str">
            <v>QSS R-2</v>
          </cell>
          <cell r="M29">
            <v>1.0420572577948877</v>
          </cell>
          <cell r="N29">
            <v>95</v>
          </cell>
          <cell r="O29">
            <v>9.3</v>
          </cell>
        </row>
        <row r="30">
          <cell r="A30" t="str">
            <v>GROUND </v>
          </cell>
          <cell r="B30">
            <v>28</v>
          </cell>
          <cell r="C30" t="str">
            <v>Rubicon/R1</v>
          </cell>
          <cell r="D30" t="str">
            <v>Bc/F</v>
          </cell>
          <cell r="E30">
            <v>1.5543360773423343</v>
          </cell>
          <cell r="F30">
            <v>1.5979560848942538</v>
          </cell>
          <cell r="G30" t="str">
            <v>SRN </v>
          </cell>
          <cell r="J30">
            <v>240</v>
          </cell>
          <cell r="M30">
            <v>1.0420572577948877</v>
          </cell>
          <cell r="N30">
            <v>43</v>
          </cell>
          <cell r="O30">
            <v>2.6</v>
          </cell>
        </row>
        <row r="31">
          <cell r="A31" t="str">
            <v>GROUND </v>
          </cell>
          <cell r="B31">
            <v>29</v>
          </cell>
          <cell r="C31" t="str">
            <v>Rubicon/R1</v>
          </cell>
          <cell r="D31" t="str">
            <v>Bc/F</v>
          </cell>
          <cell r="E31">
            <v>1.5979560848942538</v>
          </cell>
          <cell r="F31">
            <v>1.6716557226538509</v>
          </cell>
          <cell r="G31" t="str">
            <v>MCP</v>
          </cell>
          <cell r="J31">
            <v>405.5</v>
          </cell>
          <cell r="M31">
            <v>1.0420572577948877</v>
          </cell>
          <cell r="N31">
            <v>90</v>
          </cell>
          <cell r="O31">
            <v>8.1</v>
          </cell>
        </row>
        <row r="32">
          <cell r="A32" t="str">
            <v>GROUND </v>
          </cell>
          <cell r="B32">
            <v>30</v>
          </cell>
          <cell r="C32" t="str">
            <v>Rubicon/R1</v>
          </cell>
          <cell r="D32" t="str">
            <v>Bc/F</v>
          </cell>
          <cell r="E32">
            <v>1.6716557226538509</v>
          </cell>
          <cell r="F32">
            <v>1.7067334787268527</v>
          </cell>
          <cell r="G32" t="str">
            <v>RUN</v>
          </cell>
          <cell r="J32">
            <v>193</v>
          </cell>
          <cell r="M32">
            <v>1.04205725779489</v>
          </cell>
          <cell r="N32">
            <v>59</v>
          </cell>
          <cell r="O32">
            <v>2.3</v>
          </cell>
        </row>
        <row r="33">
          <cell r="A33" t="str">
            <v>GROUND </v>
          </cell>
          <cell r="B33">
            <v>31</v>
          </cell>
          <cell r="C33" t="str">
            <v>Rubicon/R1</v>
          </cell>
          <cell r="D33" t="str">
            <v>Bc/F</v>
          </cell>
          <cell r="E33">
            <v>1.7067334787268527</v>
          </cell>
          <cell r="F33">
            <v>1.731724108053473</v>
          </cell>
          <cell r="G33" t="str">
            <v>LGR</v>
          </cell>
          <cell r="J33">
            <v>137.5</v>
          </cell>
          <cell r="M33">
            <v>1.04205725779489</v>
          </cell>
          <cell r="N33">
            <v>46</v>
          </cell>
          <cell r="O33">
            <v>1.5</v>
          </cell>
        </row>
        <row r="34">
          <cell r="A34" t="str">
            <v>GROUND </v>
          </cell>
          <cell r="B34">
            <v>32</v>
          </cell>
          <cell r="C34" t="str">
            <v>Rubicon/R1</v>
          </cell>
          <cell r="D34" t="str">
            <v>Bc/F</v>
          </cell>
          <cell r="E34">
            <v>1.731724108053473</v>
          </cell>
          <cell r="F34">
            <v>1.7598953629307543</v>
          </cell>
          <cell r="G34" t="str">
            <v>LSP</v>
          </cell>
          <cell r="J34">
            <v>155</v>
          </cell>
          <cell r="M34">
            <v>1.04205725779489</v>
          </cell>
          <cell r="N34">
            <v>42</v>
          </cell>
          <cell r="O34">
            <v>2.8</v>
          </cell>
        </row>
        <row r="35">
          <cell r="A35" t="str">
            <v>GROUND </v>
          </cell>
          <cell r="B35">
            <v>33</v>
          </cell>
          <cell r="C35" t="str">
            <v>Rubicon/R1</v>
          </cell>
          <cell r="D35" t="str">
            <v>Bc/F</v>
          </cell>
          <cell r="E35">
            <v>1.7598953629307543</v>
          </cell>
          <cell r="F35">
            <v>1.7846133672101754</v>
          </cell>
          <cell r="G35" t="str">
            <v>CAS</v>
          </cell>
          <cell r="J35">
            <v>136</v>
          </cell>
          <cell r="M35">
            <v>1.04205725779489</v>
          </cell>
          <cell r="N35">
            <v>27</v>
          </cell>
          <cell r="O35">
            <v>1.3</v>
          </cell>
        </row>
        <row r="36">
          <cell r="A36" t="str">
            <v>GROUND </v>
          </cell>
          <cell r="B36">
            <v>34</v>
          </cell>
          <cell r="C36" t="str">
            <v>Rubicon/R1</v>
          </cell>
          <cell r="D36" t="str">
            <v>Bc/F</v>
          </cell>
          <cell r="E36">
            <v>1.7846133672101754</v>
          </cell>
          <cell r="F36">
            <v>1.828869499872227</v>
          </cell>
          <cell r="G36" t="str">
            <v>LGR</v>
          </cell>
          <cell r="J36">
            <v>243.5</v>
          </cell>
          <cell r="M36">
            <v>1.04205725779489</v>
          </cell>
          <cell r="N36">
            <v>59</v>
          </cell>
          <cell r="O36">
            <v>1.6</v>
          </cell>
        </row>
        <row r="37">
          <cell r="A37" t="str">
            <v>GROUND </v>
          </cell>
          <cell r="B37">
            <v>35</v>
          </cell>
          <cell r="C37" t="str">
            <v>Rubicon/R1</v>
          </cell>
          <cell r="D37" t="str">
            <v>Bc/F</v>
          </cell>
          <cell r="E37">
            <v>1.828869499872227</v>
          </cell>
          <cell r="F37">
            <v>1.853587504151648</v>
          </cell>
          <cell r="G37" t="str">
            <v>GLD</v>
          </cell>
          <cell r="J37">
            <v>136</v>
          </cell>
          <cell r="M37">
            <v>1.04205725779489</v>
          </cell>
          <cell r="N37">
            <v>60</v>
          </cell>
          <cell r="O37">
            <v>1.8</v>
          </cell>
        </row>
        <row r="38">
          <cell r="A38" t="str">
            <v>GROUND </v>
          </cell>
          <cell r="B38">
            <v>36</v>
          </cell>
          <cell r="C38" t="str">
            <v>Rubicon/R1</v>
          </cell>
          <cell r="D38" t="str">
            <v>Bc/F</v>
          </cell>
          <cell r="E38">
            <v>1.853587504151648</v>
          </cell>
          <cell r="F38">
            <v>1.8807591338558645</v>
          </cell>
          <cell r="G38" t="str">
            <v>RUN</v>
          </cell>
          <cell r="J38">
            <v>149.5</v>
          </cell>
          <cell r="M38">
            <v>1.04205725779489</v>
          </cell>
          <cell r="N38">
            <v>43</v>
          </cell>
          <cell r="O38">
            <v>3.4</v>
          </cell>
        </row>
        <row r="39">
          <cell r="A39" t="str">
            <v>GROUND </v>
          </cell>
          <cell r="B39">
            <v>37</v>
          </cell>
          <cell r="C39" t="str">
            <v>Rubicon/R1</v>
          </cell>
          <cell r="D39" t="str">
            <v>Bc/F</v>
          </cell>
          <cell r="E39">
            <v>1.8807591338558645</v>
          </cell>
          <cell r="F39">
            <v>1.9224707660773874</v>
          </cell>
          <cell r="G39" t="str">
            <v>MCP</v>
          </cell>
          <cell r="J39">
            <v>229.5</v>
          </cell>
          <cell r="M39">
            <v>1.04205725779489</v>
          </cell>
          <cell r="N39">
            <v>66</v>
          </cell>
          <cell r="O39">
            <v>7.7</v>
          </cell>
        </row>
        <row r="40">
          <cell r="A40" t="str">
            <v>GROUND </v>
          </cell>
          <cell r="B40">
            <v>38</v>
          </cell>
          <cell r="C40" t="str">
            <v>Rubicon/R1</v>
          </cell>
          <cell r="D40" t="str">
            <v>Bc/F</v>
          </cell>
          <cell r="E40">
            <v>1.9224707660773874</v>
          </cell>
          <cell r="F40">
            <v>1.939282643988023</v>
          </cell>
          <cell r="G40" t="str">
            <v>HGR</v>
          </cell>
          <cell r="J40">
            <v>92.5</v>
          </cell>
          <cell r="M40">
            <v>1.04205725779489</v>
          </cell>
          <cell r="N40">
            <v>69</v>
          </cell>
          <cell r="O40">
            <v>1.8</v>
          </cell>
        </row>
        <row r="41">
          <cell r="A41" t="str">
            <v>GROUND </v>
          </cell>
          <cell r="B41">
            <v>39</v>
          </cell>
          <cell r="C41" t="str">
            <v>Rubicon/R1</v>
          </cell>
          <cell r="D41" t="str">
            <v>Bc/F</v>
          </cell>
          <cell r="E41">
            <v>1.939282643988023</v>
          </cell>
          <cell r="F41">
            <v>1.966090773629307</v>
          </cell>
          <cell r="G41" t="str">
            <v>SRN </v>
          </cell>
          <cell r="J41">
            <v>147.5</v>
          </cell>
          <cell r="M41">
            <v>1.04205725779489</v>
          </cell>
          <cell r="N41">
            <v>62</v>
          </cell>
          <cell r="O41">
            <v>2.2</v>
          </cell>
        </row>
        <row r="42">
          <cell r="A42" t="str">
            <v>GROUND </v>
          </cell>
          <cell r="B42">
            <v>40</v>
          </cell>
          <cell r="C42" t="str">
            <v>Rubicon/R1</v>
          </cell>
          <cell r="D42" t="str">
            <v>Bc/F</v>
          </cell>
          <cell r="E42">
            <v>1.966090773629307</v>
          </cell>
          <cell r="F42">
            <v>2.0147089070465505</v>
          </cell>
          <cell r="G42" t="str">
            <v>MCP</v>
          </cell>
          <cell r="J42">
            <v>267.5</v>
          </cell>
          <cell r="M42">
            <v>1.04205725779489</v>
          </cell>
          <cell r="N42">
            <v>61</v>
          </cell>
          <cell r="O42">
            <v>2.7</v>
          </cell>
        </row>
        <row r="43">
          <cell r="A43" t="str">
            <v>GROUND </v>
          </cell>
          <cell r="B43">
            <v>41</v>
          </cell>
          <cell r="C43" t="str">
            <v>Rubicon/R1</v>
          </cell>
          <cell r="D43" t="str">
            <v>Bc/F</v>
          </cell>
          <cell r="E43">
            <v>2.0147089070465505</v>
          </cell>
          <cell r="F43">
            <v>2.044152412144096</v>
          </cell>
          <cell r="G43" t="str">
            <v>LGR</v>
          </cell>
          <cell r="J43">
            <v>162</v>
          </cell>
          <cell r="M43">
            <v>1.04205725779489</v>
          </cell>
          <cell r="N43">
            <v>39</v>
          </cell>
          <cell r="O43">
            <v>1.1</v>
          </cell>
        </row>
        <row r="44">
          <cell r="A44" t="str">
            <v>GROUND </v>
          </cell>
          <cell r="B44">
            <v>42</v>
          </cell>
          <cell r="C44" t="str">
            <v>Rubicon/R1</v>
          </cell>
          <cell r="D44" t="str">
            <v>Bc/F</v>
          </cell>
          <cell r="E44">
            <v>2.044152412144096</v>
          </cell>
          <cell r="F44">
            <v>2.0888629198848134</v>
          </cell>
          <cell r="G44" t="str">
            <v>RUN</v>
          </cell>
          <cell r="J44">
            <v>246</v>
          </cell>
          <cell r="M44">
            <v>1.04205725779489</v>
          </cell>
          <cell r="N44">
            <v>45</v>
          </cell>
          <cell r="O44">
            <v>1.4</v>
          </cell>
        </row>
        <row r="45">
          <cell r="A45" t="str">
            <v>GROUND </v>
          </cell>
          <cell r="B45">
            <v>43</v>
          </cell>
          <cell r="C45" t="str">
            <v>Rubicon/R1</v>
          </cell>
          <cell r="D45" t="str">
            <v>Bc/F</v>
          </cell>
          <cell r="E45">
            <v>2.0888629198848134</v>
          </cell>
          <cell r="F45">
            <v>2.1492948053473686</v>
          </cell>
          <cell r="G45" t="str">
            <v>MCP</v>
          </cell>
          <cell r="J45">
            <v>332.5</v>
          </cell>
          <cell r="M45">
            <v>1.04205725779489</v>
          </cell>
          <cell r="N45">
            <v>55</v>
          </cell>
          <cell r="O45">
            <v>2.8</v>
          </cell>
        </row>
        <row r="46">
          <cell r="A46" t="str">
            <v>GROUND </v>
          </cell>
          <cell r="B46">
            <v>44</v>
          </cell>
          <cell r="C46" t="str">
            <v>Rubicon/R1</v>
          </cell>
          <cell r="D46" t="str">
            <v>Bc/F</v>
          </cell>
          <cell r="E46">
            <v>2.1492948053473686</v>
          </cell>
          <cell r="F46">
            <v>2.201547939393939</v>
          </cell>
          <cell r="G46" t="str">
            <v>HGR</v>
          </cell>
          <cell r="J46">
            <v>287.5</v>
          </cell>
          <cell r="K46" t="str">
            <v>QSS R-3</v>
          </cell>
          <cell r="M46">
            <v>1.04205725779489</v>
          </cell>
          <cell r="N46">
            <v>43</v>
          </cell>
          <cell r="O46">
            <v>2.1</v>
          </cell>
        </row>
        <row r="47">
          <cell r="A47" t="str">
            <v>GROUND </v>
          </cell>
          <cell r="B47">
            <v>45</v>
          </cell>
          <cell r="C47" t="str">
            <v>Rubicon/R1</v>
          </cell>
          <cell r="D47" t="str">
            <v>Bc/F</v>
          </cell>
          <cell r="E47">
            <v>2.201547939393939</v>
          </cell>
          <cell r="F47">
            <v>2.263537991002925</v>
          </cell>
          <cell r="G47" t="str">
            <v>LSP</v>
          </cell>
          <cell r="J47">
            <v>335</v>
          </cell>
          <cell r="K47" t="str">
            <v>QSS R-3</v>
          </cell>
          <cell r="M47">
            <v>1.0235024499926761</v>
          </cell>
          <cell r="N47">
            <v>45</v>
          </cell>
          <cell r="O47">
            <v>1.4</v>
          </cell>
        </row>
        <row r="48">
          <cell r="A48" t="str">
            <v>GROUND </v>
          </cell>
          <cell r="B48">
            <v>46</v>
          </cell>
          <cell r="C48" t="str">
            <v>Rubicon/R1</v>
          </cell>
          <cell r="D48" t="str">
            <v>Bc/F</v>
          </cell>
          <cell r="E48">
            <v>2.263537991002925</v>
          </cell>
          <cell r="F48">
            <v>2.282227528950709</v>
          </cell>
          <cell r="G48" t="str">
            <v>LGR</v>
          </cell>
          <cell r="J48">
            <v>101</v>
          </cell>
          <cell r="K48" t="str">
            <v>QSS R-3</v>
          </cell>
          <cell r="M48">
            <v>1.0235024499926761</v>
          </cell>
          <cell r="N48">
            <v>51</v>
          </cell>
          <cell r="O48">
            <v>0.6</v>
          </cell>
        </row>
        <row r="49">
          <cell r="A49" t="str">
            <v>GROUND </v>
          </cell>
          <cell r="B49">
            <v>47</v>
          </cell>
          <cell r="C49" t="str">
            <v>Rubicon/R1</v>
          </cell>
          <cell r="D49" t="str">
            <v>Bc/F</v>
          </cell>
          <cell r="E49">
            <v>2.282227528950709</v>
          </cell>
          <cell r="F49">
            <v>2.4052824075178005</v>
          </cell>
          <cell r="G49" t="str">
            <v>LSP</v>
          </cell>
          <cell r="J49">
            <v>665</v>
          </cell>
          <cell r="K49" t="str">
            <v>QSS R-3</v>
          </cell>
          <cell r="M49">
            <v>1.0235024499926761</v>
          </cell>
          <cell r="N49">
            <v>45</v>
          </cell>
          <cell r="O49">
            <v>1.8</v>
          </cell>
        </row>
        <row r="50">
          <cell r="A50" t="str">
            <v>GROUND </v>
          </cell>
          <cell r="B50">
            <v>48</v>
          </cell>
          <cell r="C50" t="str">
            <v>Rubicon/R1</v>
          </cell>
          <cell r="D50" t="str">
            <v>Bc/F</v>
          </cell>
          <cell r="E50">
            <v>2.4052824075178005</v>
          </cell>
          <cell r="F50">
            <v>2.415829968537837</v>
          </cell>
          <cell r="G50" t="str">
            <v>LGR</v>
          </cell>
          <cell r="J50">
            <v>57</v>
          </cell>
          <cell r="K50" t="str">
            <v>QSS R-3</v>
          </cell>
          <cell r="M50">
            <v>1.02350244999268</v>
          </cell>
          <cell r="N50">
            <v>30</v>
          </cell>
          <cell r="O50">
            <v>1.4</v>
          </cell>
        </row>
        <row r="51">
          <cell r="A51" t="str">
            <v>GROUND </v>
          </cell>
          <cell r="B51">
            <v>49</v>
          </cell>
          <cell r="C51" t="str">
            <v>Rubicon/R1</v>
          </cell>
          <cell r="D51" t="str">
            <v>Bc/F</v>
          </cell>
          <cell r="E51">
            <v>2.415829968537837</v>
          </cell>
          <cell r="F51">
            <v>2.444511932715129</v>
          </cell>
          <cell r="G51" t="str">
            <v>LSP</v>
          </cell>
          <cell r="J51">
            <v>155</v>
          </cell>
          <cell r="K51" t="str">
            <v>QSS R-3</v>
          </cell>
          <cell r="M51">
            <v>1.02350244999268</v>
          </cell>
          <cell r="N51">
            <v>40</v>
          </cell>
          <cell r="O51">
            <v>5</v>
          </cell>
        </row>
        <row r="52">
          <cell r="A52" t="str">
            <v>GROUND </v>
          </cell>
          <cell r="B52">
            <v>50</v>
          </cell>
          <cell r="C52" t="str">
            <v>Rubicon/R1</v>
          </cell>
          <cell r="D52" t="str">
            <v>Bc/F</v>
          </cell>
          <cell r="E52">
            <v>2.444511932715129</v>
          </cell>
          <cell r="F52">
            <v>2.4770798404261187</v>
          </cell>
          <cell r="G52" t="str">
            <v>LGR</v>
          </cell>
          <cell r="J52">
            <v>176</v>
          </cell>
          <cell r="K52" t="str">
            <v>QSS R-3</v>
          </cell>
          <cell r="M52">
            <v>1.02350244999268</v>
          </cell>
          <cell r="N52">
            <v>35</v>
          </cell>
          <cell r="O52">
            <v>1.3</v>
          </cell>
        </row>
        <row r="53">
          <cell r="A53" t="str">
            <v>GROUND </v>
          </cell>
          <cell r="B53">
            <v>51</v>
          </cell>
          <cell r="C53" t="str">
            <v>Rubicon/R1</v>
          </cell>
          <cell r="D53" t="str">
            <v>Bc/F</v>
          </cell>
          <cell r="E53">
            <v>2.4770798404261187</v>
          </cell>
          <cell r="F53">
            <v>2.506316939393939</v>
          </cell>
          <cell r="G53" t="str">
            <v>MCP</v>
          </cell>
          <cell r="J53">
            <v>158</v>
          </cell>
          <cell r="K53" t="str">
            <v>QSS R-3</v>
          </cell>
          <cell r="M53">
            <v>1.02350244999268</v>
          </cell>
          <cell r="N53">
            <v>40</v>
          </cell>
          <cell r="O53">
            <v>3.5</v>
          </cell>
        </row>
        <row r="54">
          <cell r="A54" t="str">
            <v>GROUND </v>
          </cell>
          <cell r="B54">
            <v>52</v>
          </cell>
          <cell r="C54" t="str">
            <v>Rubicon/R1</v>
          </cell>
          <cell r="D54" t="str">
            <v>Bc/F</v>
          </cell>
          <cell r="E54">
            <v>2.506316939393939</v>
          </cell>
          <cell r="F54">
            <v>2.5393735602955783</v>
          </cell>
          <cell r="G54" t="str">
            <v>LGR</v>
          </cell>
          <cell r="J54">
            <v>166</v>
          </cell>
          <cell r="K54" t="str">
            <v>QSS R-3</v>
          </cell>
          <cell r="M54">
            <v>0.19435699999999967</v>
          </cell>
          <cell r="N54">
            <v>45</v>
          </cell>
          <cell r="O54">
            <v>1</v>
          </cell>
        </row>
        <row r="55">
          <cell r="A55" t="str">
            <v>GROUND </v>
          </cell>
          <cell r="B55">
            <v>53</v>
          </cell>
          <cell r="C55" t="str">
            <v>Rubicon/R1</v>
          </cell>
          <cell r="D55" t="str">
            <v>Bc/F</v>
          </cell>
          <cell r="E55">
            <v>2.5393735602955783</v>
          </cell>
          <cell r="F55">
            <v>2.5823869947218077</v>
          </cell>
          <cell r="G55" t="str">
            <v>LSP</v>
          </cell>
          <cell r="J55">
            <v>216</v>
          </cell>
          <cell r="K55" t="str">
            <v>QSS R-3</v>
          </cell>
          <cell r="M55">
            <v>0.9510770635916647</v>
          </cell>
          <cell r="N55">
            <v>40</v>
          </cell>
          <cell r="O55">
            <v>3.5</v>
          </cell>
        </row>
        <row r="56">
          <cell r="A56" t="str">
            <v>GROUND </v>
          </cell>
          <cell r="B56">
            <v>54</v>
          </cell>
          <cell r="C56" t="str">
            <v>Rubicon/R1</v>
          </cell>
          <cell r="D56" t="str">
            <v>Bc/F</v>
          </cell>
          <cell r="E56">
            <v>2.5823869947218077</v>
          </cell>
          <cell r="F56">
            <v>2.596127397385742</v>
          </cell>
          <cell r="G56" t="str">
            <v>LGR</v>
          </cell>
          <cell r="J56">
            <v>69</v>
          </cell>
          <cell r="K56" t="str">
            <v>QSS R-3</v>
          </cell>
          <cell r="M56">
            <v>0.9510770635916647</v>
          </cell>
          <cell r="N56">
            <v>35</v>
          </cell>
          <cell r="O56">
            <v>0.7</v>
          </cell>
        </row>
        <row r="57">
          <cell r="A57" t="str">
            <v>GROUND </v>
          </cell>
          <cell r="B57">
            <v>55</v>
          </cell>
          <cell r="C57" t="str">
            <v>Rubicon/R1</v>
          </cell>
          <cell r="D57" t="str">
            <v>Bc/F</v>
          </cell>
          <cell r="E57">
            <v>2.596127397385742</v>
          </cell>
          <cell r="F57">
            <v>2.6303788359103324</v>
          </cell>
          <cell r="G57" t="str">
            <v>RUN</v>
          </cell>
          <cell r="J57">
            <v>172</v>
          </cell>
          <cell r="K57" t="str">
            <v>QSS R-3</v>
          </cell>
          <cell r="M57">
            <v>0.9510770635916647</v>
          </cell>
          <cell r="N57">
            <v>35</v>
          </cell>
          <cell r="O57">
            <v>1.2</v>
          </cell>
        </row>
        <row r="58">
          <cell r="A58" t="str">
            <v>GROUND </v>
          </cell>
          <cell r="B58">
            <v>56</v>
          </cell>
          <cell r="C58" t="str">
            <v>Rubicon/R1</v>
          </cell>
          <cell r="D58" t="str">
            <v>Bc/F</v>
          </cell>
          <cell r="E58">
            <v>2.6303788359103324</v>
          </cell>
          <cell r="F58">
            <v>2.6526820982054145</v>
          </cell>
          <cell r="G58" t="str">
            <v>LGR</v>
          </cell>
          <cell r="J58">
            <v>112</v>
          </cell>
          <cell r="K58" t="str">
            <v>QSS R-3</v>
          </cell>
          <cell r="M58">
            <v>0.951077063591665</v>
          </cell>
          <cell r="N58">
            <v>28</v>
          </cell>
          <cell r="O58">
            <v>1.3</v>
          </cell>
        </row>
        <row r="59">
          <cell r="A59" t="str">
            <v>GROUND </v>
          </cell>
          <cell r="B59">
            <v>57</v>
          </cell>
          <cell r="C59" t="str">
            <v>Rubicon/R1</v>
          </cell>
          <cell r="D59" t="str">
            <v>Bc/F</v>
          </cell>
          <cell r="E59">
            <v>2.6526820982054145</v>
          </cell>
          <cell r="F59">
            <v>2.6811585848857424</v>
          </cell>
          <cell r="G59" t="str">
            <v>MCP</v>
          </cell>
          <cell r="J59">
            <v>143</v>
          </cell>
          <cell r="K59" t="str">
            <v>QSS R-3</v>
          </cell>
          <cell r="M59">
            <v>0.951077063591665</v>
          </cell>
          <cell r="N59">
            <v>40</v>
          </cell>
          <cell r="O59">
            <v>2</v>
          </cell>
        </row>
        <row r="60">
          <cell r="A60" t="str">
            <v>GROUND </v>
          </cell>
          <cell r="B60">
            <v>58</v>
          </cell>
          <cell r="C60" t="str">
            <v>Rubicon/R1</v>
          </cell>
          <cell r="D60" t="str">
            <v>Bc/F</v>
          </cell>
          <cell r="E60">
            <v>2.6811585848857424</v>
          </cell>
          <cell r="F60">
            <v>2.700673939393939</v>
          </cell>
          <cell r="G60" t="str">
            <v>HGR</v>
          </cell>
          <cell r="J60">
            <v>98</v>
          </cell>
          <cell r="K60" t="str">
            <v>QSS R-3</v>
          </cell>
          <cell r="M60">
            <v>0.951077063591665</v>
          </cell>
          <cell r="N60">
            <v>40</v>
          </cell>
          <cell r="O60">
            <v>4.5</v>
          </cell>
        </row>
        <row r="61">
          <cell r="A61" t="str">
            <v>GROUND </v>
          </cell>
          <cell r="B61">
            <v>59</v>
          </cell>
          <cell r="C61" t="str">
            <v>Rubicon/R1</v>
          </cell>
          <cell r="D61" t="str">
            <v>Bc/F</v>
          </cell>
          <cell r="E61">
            <v>2.700673939393939</v>
          </cell>
          <cell r="F61">
            <v>2.7232713075258075</v>
          </cell>
          <cell r="G61" t="str">
            <v>RUN</v>
          </cell>
          <cell r="J61">
            <v>135</v>
          </cell>
          <cell r="K61" t="str">
            <v>QSS R-3</v>
          </cell>
          <cell r="M61">
            <v>1.13146724295402</v>
          </cell>
          <cell r="N61">
            <v>45</v>
          </cell>
          <cell r="O61">
            <v>1.1</v>
          </cell>
        </row>
        <row r="62">
          <cell r="A62" t="str">
            <v>GROUND </v>
          </cell>
          <cell r="B62">
            <v>60</v>
          </cell>
          <cell r="C62" t="str">
            <v>Rubicon/R1</v>
          </cell>
          <cell r="D62" t="str">
            <v>Bc/F</v>
          </cell>
          <cell r="E62">
            <v>2.7232713075258075</v>
          </cell>
          <cell r="F62">
            <v>2.7403448745587746</v>
          </cell>
          <cell r="G62" t="str">
            <v>MCP</v>
          </cell>
          <cell r="J62">
            <v>102</v>
          </cell>
          <cell r="K62" t="str">
            <v>QSS R-3</v>
          </cell>
          <cell r="M62">
            <v>1.131467242954018</v>
          </cell>
          <cell r="N62">
            <v>55</v>
          </cell>
          <cell r="O62">
            <v>2</v>
          </cell>
        </row>
        <row r="63">
          <cell r="A63" t="str">
            <v>GROUND </v>
          </cell>
          <cell r="B63">
            <v>61</v>
          </cell>
          <cell r="C63" t="str">
            <v>Rubicon/R1</v>
          </cell>
          <cell r="D63" t="str">
            <v>Bc/F</v>
          </cell>
          <cell r="E63">
            <v>2.7403448745587746</v>
          </cell>
          <cell r="F63">
            <v>2.7544054591741594</v>
          </cell>
          <cell r="G63" t="str">
            <v>HGR</v>
          </cell>
          <cell r="J63">
            <v>84</v>
          </cell>
          <cell r="K63" t="str">
            <v>QSS R-3</v>
          </cell>
          <cell r="M63">
            <v>1.131467242954018</v>
          </cell>
          <cell r="N63">
            <v>45</v>
          </cell>
          <cell r="O63">
            <v>1</v>
          </cell>
        </row>
        <row r="64">
          <cell r="A64" t="str">
            <v>GROUND </v>
          </cell>
          <cell r="B64">
            <v>62</v>
          </cell>
          <cell r="C64" t="str">
            <v>Rubicon/R1</v>
          </cell>
          <cell r="D64" t="str">
            <v>Bc/F</v>
          </cell>
          <cell r="E64">
            <v>2.7544054591741594</v>
          </cell>
          <cell r="F64">
            <v>2.768466043789544</v>
          </cell>
          <cell r="G64" t="str">
            <v>RUN</v>
          </cell>
          <cell r="J64">
            <v>84</v>
          </cell>
          <cell r="K64" t="str">
            <v>QSS R-3</v>
          </cell>
          <cell r="M64">
            <v>1.131467242954018</v>
          </cell>
          <cell r="N64">
            <v>45</v>
          </cell>
          <cell r="O64">
            <v>1</v>
          </cell>
        </row>
        <row r="65">
          <cell r="A65" t="str">
            <v>GROUND </v>
          </cell>
          <cell r="B65">
            <v>63</v>
          </cell>
          <cell r="C65" t="str">
            <v>Rubicon/R1</v>
          </cell>
          <cell r="D65" t="str">
            <v>Bc/F</v>
          </cell>
          <cell r="E65">
            <v>2.768466043789544</v>
          </cell>
          <cell r="F65">
            <v>2.793406842690643</v>
          </cell>
          <cell r="G65" t="str">
            <v>LSP</v>
          </cell>
          <cell r="J65">
            <v>149</v>
          </cell>
          <cell r="K65" t="str">
            <v>QSS R-3</v>
          </cell>
          <cell r="M65">
            <v>1.13146724295401</v>
          </cell>
          <cell r="N65">
            <v>40</v>
          </cell>
          <cell r="O65">
            <v>2.8</v>
          </cell>
        </row>
        <row r="66">
          <cell r="A66" t="str">
            <v>GROUND </v>
          </cell>
          <cell r="B66">
            <v>64</v>
          </cell>
          <cell r="C66" t="str">
            <v>Rubicon/R1</v>
          </cell>
          <cell r="D66" t="str">
            <v>Bc/F</v>
          </cell>
          <cell r="E66">
            <v>2.793406842690643</v>
          </cell>
          <cell r="F66">
            <v>2.8344168811521815</v>
          </cell>
          <cell r="G66" t="str">
            <v>LSP</v>
          </cell>
          <cell r="J66">
            <v>245</v>
          </cell>
          <cell r="K66" t="str">
            <v>QSS R-3</v>
          </cell>
          <cell r="M66">
            <v>1.13146724295401</v>
          </cell>
          <cell r="N66">
            <v>25</v>
          </cell>
          <cell r="O66">
            <v>3</v>
          </cell>
        </row>
        <row r="67">
          <cell r="A67" t="str">
            <v>GROUND </v>
          </cell>
          <cell r="B67">
            <v>65</v>
          </cell>
          <cell r="C67" t="str">
            <v>Rubicon/R1</v>
          </cell>
          <cell r="D67" t="str">
            <v>Bc/F</v>
          </cell>
          <cell r="E67">
            <v>2.8344168811521815</v>
          </cell>
          <cell r="F67">
            <v>2.8529969393939396</v>
          </cell>
          <cell r="G67" t="str">
            <v>HGR</v>
          </cell>
          <cell r="J67">
            <v>111</v>
          </cell>
          <cell r="K67" t="str">
            <v>QSS R-3</v>
          </cell>
          <cell r="M67">
            <v>0.9960347855188484</v>
          </cell>
          <cell r="N67">
            <v>45</v>
          </cell>
          <cell r="O67">
            <v>1.4</v>
          </cell>
        </row>
        <row r="68">
          <cell r="A68" t="str">
            <v>GROUND </v>
          </cell>
          <cell r="B68">
            <v>66</v>
          </cell>
          <cell r="C68" t="str">
            <v>Rubicon/R1</v>
          </cell>
          <cell r="D68" t="str">
            <v>Bc/F</v>
          </cell>
          <cell r="E68">
            <v>2.8529969393939396</v>
          </cell>
          <cell r="F68">
            <v>2.9033861373106062</v>
          </cell>
          <cell r="G68" t="str">
            <v>MCP</v>
          </cell>
          <cell r="J68">
            <v>265</v>
          </cell>
          <cell r="K68" t="str">
            <v>QSS R-3</v>
          </cell>
          <cell r="M68">
            <v>0.9960347855188484</v>
          </cell>
          <cell r="N68">
            <v>40</v>
          </cell>
          <cell r="O68">
            <v>2.4</v>
          </cell>
        </row>
        <row r="69">
          <cell r="A69" t="str">
            <v>GROUND </v>
          </cell>
          <cell r="B69">
            <v>67</v>
          </cell>
          <cell r="C69" t="str">
            <v>Rubicon/R1</v>
          </cell>
          <cell r="D69" t="str">
            <v>Bc/F</v>
          </cell>
          <cell r="E69">
            <v>2.9033861373106062</v>
          </cell>
          <cell r="F69">
            <v>2.9649940623106064</v>
          </cell>
          <cell r="G69" t="str">
            <v>LGR</v>
          </cell>
          <cell r="J69">
            <v>324</v>
          </cell>
          <cell r="K69" t="str">
            <v>QSS R-3</v>
          </cell>
          <cell r="M69">
            <v>0.9960347855188484</v>
          </cell>
          <cell r="N69">
            <v>50</v>
          </cell>
          <cell r="O69">
            <v>1.3</v>
          </cell>
        </row>
        <row r="70">
          <cell r="A70" t="str">
            <v>GROUND </v>
          </cell>
          <cell r="B70">
            <v>68</v>
          </cell>
          <cell r="C70" t="str">
            <v>Rubicon/R1</v>
          </cell>
          <cell r="D70" t="str">
            <v>Bc/F</v>
          </cell>
          <cell r="E70">
            <v>2.9649940623106064</v>
          </cell>
          <cell r="F70">
            <v>3.070145860227273</v>
          </cell>
          <cell r="G70" t="str">
            <v>LSP</v>
          </cell>
          <cell r="J70">
            <v>553</v>
          </cell>
          <cell r="K70" t="str">
            <v>QSS R-3</v>
          </cell>
          <cell r="M70">
            <v>0.9960347855188484</v>
          </cell>
          <cell r="N70">
            <v>35</v>
          </cell>
          <cell r="O70">
            <v>1.7</v>
          </cell>
        </row>
        <row r="71">
          <cell r="A71" t="str">
            <v>GROUND </v>
          </cell>
          <cell r="B71">
            <v>69</v>
          </cell>
          <cell r="C71" t="str">
            <v>Rubicon/R1</v>
          </cell>
          <cell r="D71" t="str">
            <v>Bc/F</v>
          </cell>
          <cell r="E71">
            <v>3.070145860227273</v>
          </cell>
          <cell r="F71">
            <v>3.084406953977273</v>
          </cell>
          <cell r="G71" t="str">
            <v>LGR</v>
          </cell>
          <cell r="J71">
            <v>75</v>
          </cell>
          <cell r="M71">
            <v>0.996034785518848</v>
          </cell>
          <cell r="N71">
            <v>45</v>
          </cell>
          <cell r="O71">
            <v>0.6</v>
          </cell>
        </row>
        <row r="72">
          <cell r="A72" t="str">
            <v>GROUND </v>
          </cell>
          <cell r="B72">
            <v>70</v>
          </cell>
          <cell r="C72" t="str">
            <v>Rubicon/R1</v>
          </cell>
          <cell r="D72" t="str">
            <v>Bc/F</v>
          </cell>
          <cell r="E72">
            <v>3.084406953977273</v>
          </cell>
          <cell r="F72">
            <v>3.1098867748106067</v>
          </cell>
          <cell r="G72" t="str">
            <v>LSP</v>
          </cell>
          <cell r="J72">
            <v>134</v>
          </cell>
          <cell r="M72">
            <v>0.996034785518848</v>
          </cell>
          <cell r="N72">
            <v>45</v>
          </cell>
          <cell r="O72">
            <v>1.8</v>
          </cell>
        </row>
        <row r="73">
          <cell r="A73" t="str">
            <v>GROUND </v>
          </cell>
          <cell r="B73">
            <v>71</v>
          </cell>
          <cell r="C73" t="str">
            <v>Rubicon/R1</v>
          </cell>
          <cell r="D73" t="str">
            <v>Bc/F</v>
          </cell>
          <cell r="E73">
            <v>3.1098867748106067</v>
          </cell>
          <cell r="F73">
            <v>3.12281683314394</v>
          </cell>
          <cell r="G73" t="str">
            <v>LGR</v>
          </cell>
          <cell r="J73">
            <v>68</v>
          </cell>
          <cell r="M73">
            <v>0.996034785518848</v>
          </cell>
          <cell r="N73">
            <v>35</v>
          </cell>
          <cell r="O73">
            <v>0.9</v>
          </cell>
        </row>
        <row r="74">
          <cell r="A74" t="str">
            <v>GROUND </v>
          </cell>
          <cell r="B74">
            <v>72</v>
          </cell>
          <cell r="C74" t="str">
            <v>Rubicon/R1</v>
          </cell>
          <cell r="D74" t="str">
            <v>Bc/F</v>
          </cell>
          <cell r="E74">
            <v>3.12281683314394</v>
          </cell>
          <cell r="F74">
            <v>3.21808093939394</v>
          </cell>
          <cell r="G74" t="str">
            <v>MCP</v>
          </cell>
          <cell r="J74">
            <v>501</v>
          </cell>
          <cell r="M74">
            <v>0.996034785518848</v>
          </cell>
          <cell r="N74">
            <v>30</v>
          </cell>
          <cell r="O74">
            <v>5.5</v>
          </cell>
        </row>
        <row r="75">
          <cell r="A75" t="str">
            <v>GROUND </v>
          </cell>
          <cell r="B75">
            <v>73</v>
          </cell>
          <cell r="C75" t="str">
            <v>Rubicon/R1</v>
          </cell>
          <cell r="D75" t="str">
            <v>Bc/F</v>
          </cell>
          <cell r="E75">
            <v>3.21808093939394</v>
          </cell>
          <cell r="F75">
            <v>3.2447699771555416</v>
          </cell>
          <cell r="G75" t="str">
            <v>CAS</v>
          </cell>
          <cell r="J75">
            <v>145</v>
          </cell>
          <cell r="M75">
            <v>1.0289663290758284</v>
          </cell>
          <cell r="N75">
            <v>60</v>
          </cell>
          <cell r="O75">
            <v>1.5</v>
          </cell>
        </row>
        <row r="76">
          <cell r="A76" t="str">
            <v>GROUND </v>
          </cell>
          <cell r="B76">
            <v>74</v>
          </cell>
          <cell r="C76" t="str">
            <v>Rubicon/R1</v>
          </cell>
          <cell r="D76" t="str">
            <v>Bc/F</v>
          </cell>
          <cell r="E76">
            <v>3.2447699771555416</v>
          </cell>
          <cell r="F76">
            <v>3.2790055704221475</v>
          </cell>
          <cell r="G76" t="str">
            <v>SRN </v>
          </cell>
          <cell r="J76">
            <v>186</v>
          </cell>
          <cell r="K76" t="str">
            <v>QSS R-4</v>
          </cell>
          <cell r="M76">
            <v>1.0289663290758284</v>
          </cell>
          <cell r="N76">
            <v>55</v>
          </cell>
          <cell r="O76">
            <v>2</v>
          </cell>
        </row>
        <row r="77">
          <cell r="A77" t="str">
            <v>GROUND </v>
          </cell>
          <cell r="B77">
            <v>75</v>
          </cell>
          <cell r="C77" t="str">
            <v>Rubicon/R1</v>
          </cell>
          <cell r="D77" t="str">
            <v>Bc/F</v>
          </cell>
          <cell r="E77">
            <v>3.2790055704221475</v>
          </cell>
          <cell r="F77">
            <v>3.3018292992665517</v>
          </cell>
          <cell r="G77" t="str">
            <v>HGR</v>
          </cell>
          <cell r="J77">
            <v>124</v>
          </cell>
          <cell r="K77" t="str">
            <v>QSS R-4</v>
          </cell>
          <cell r="M77">
            <v>1.0289663290758284</v>
          </cell>
          <cell r="N77">
            <v>55</v>
          </cell>
          <cell r="O77">
            <v>1.4</v>
          </cell>
        </row>
        <row r="78">
          <cell r="A78" t="str">
            <v>GROUND </v>
          </cell>
          <cell r="B78">
            <v>76</v>
          </cell>
          <cell r="C78" t="str">
            <v>Rubicon/R1</v>
          </cell>
          <cell r="D78" t="str">
            <v>Bc/F</v>
          </cell>
          <cell r="E78">
            <v>3.3018292992665517</v>
          </cell>
          <cell r="F78">
            <v>3.31140054039485</v>
          </cell>
          <cell r="G78" t="str">
            <v>RUN</v>
          </cell>
          <cell r="J78">
            <v>52</v>
          </cell>
          <cell r="K78" t="str">
            <v>QSS R-4</v>
          </cell>
          <cell r="M78">
            <v>1.02896632907583</v>
          </cell>
          <cell r="N78">
            <v>65</v>
          </cell>
          <cell r="O78">
            <v>0.9</v>
          </cell>
        </row>
        <row r="79">
          <cell r="A79" t="str">
            <v>GROUND </v>
          </cell>
          <cell r="B79">
            <v>77</v>
          </cell>
          <cell r="C79" t="str">
            <v>Rubicon/R1</v>
          </cell>
          <cell r="D79" t="str">
            <v>Bc/F</v>
          </cell>
          <cell r="E79">
            <v>3.31140054039485</v>
          </cell>
          <cell r="F79">
            <v>3.339193952132794</v>
          </cell>
          <cell r="G79" t="str">
            <v>MCP</v>
          </cell>
          <cell r="J79">
            <v>151</v>
          </cell>
          <cell r="K79" t="str">
            <v>QSS R-4</v>
          </cell>
          <cell r="M79">
            <v>1.02896632907583</v>
          </cell>
          <cell r="N79">
            <v>70</v>
          </cell>
          <cell r="O79">
            <v>6.9</v>
          </cell>
        </row>
        <row r="80">
          <cell r="A80" t="str">
            <v>GROUND </v>
          </cell>
          <cell r="B80">
            <v>78</v>
          </cell>
          <cell r="C80" t="str">
            <v>Rubicon/R1</v>
          </cell>
          <cell r="D80" t="str">
            <v>Bc/F</v>
          </cell>
          <cell r="E80">
            <v>3.339193952132794</v>
          </cell>
          <cell r="F80">
            <v>3.392203902997216</v>
          </cell>
          <cell r="G80" t="str">
            <v>SRN </v>
          </cell>
          <cell r="J80">
            <v>288</v>
          </cell>
          <cell r="K80" t="str">
            <v>QSS R-4</v>
          </cell>
          <cell r="M80">
            <v>1.02896632907583</v>
          </cell>
          <cell r="N80">
            <v>50</v>
          </cell>
          <cell r="O80">
            <v>1.9</v>
          </cell>
        </row>
        <row r="81">
          <cell r="A81" t="str">
            <v>GROUND </v>
          </cell>
          <cell r="B81">
            <v>79</v>
          </cell>
          <cell r="C81" t="str">
            <v>Rubicon/R1</v>
          </cell>
          <cell r="D81" t="str">
            <v>Bc/F</v>
          </cell>
          <cell r="E81">
            <v>3.392203902997216</v>
          </cell>
          <cell r="F81">
            <v>3.452208222378472</v>
          </cell>
          <cell r="G81" t="str">
            <v>HGR</v>
          </cell>
          <cell r="J81">
            <v>326</v>
          </cell>
          <cell r="K81" t="str">
            <v>QSS R-4</v>
          </cell>
          <cell r="M81">
            <v>1.02896632907583</v>
          </cell>
          <cell r="N81">
            <v>55</v>
          </cell>
          <cell r="O81">
            <v>1</v>
          </cell>
        </row>
        <row r="82">
          <cell r="A82" t="str">
            <v>GROUND </v>
          </cell>
          <cell r="B82">
            <v>80</v>
          </cell>
          <cell r="C82" t="str">
            <v>Rubicon/R1</v>
          </cell>
          <cell r="D82" t="str">
            <v>Bc/F</v>
          </cell>
          <cell r="E82">
            <v>3.452208222378472</v>
          </cell>
          <cell r="F82">
            <v>3.499512241031793</v>
          </cell>
          <cell r="G82" t="str">
            <v>LSP</v>
          </cell>
          <cell r="J82">
            <v>257</v>
          </cell>
          <cell r="K82" t="str">
            <v>QSS R-4</v>
          </cell>
          <cell r="M82">
            <v>1.02896632907583</v>
          </cell>
          <cell r="N82">
            <v>48</v>
          </cell>
          <cell r="O82">
            <v>3.6</v>
          </cell>
        </row>
        <row r="83">
          <cell r="A83" t="str">
            <v>GROUND </v>
          </cell>
          <cell r="B83">
            <v>81</v>
          </cell>
          <cell r="C83" t="str">
            <v>Rubicon/R1</v>
          </cell>
          <cell r="D83" t="str">
            <v>Bc/F</v>
          </cell>
          <cell r="E83">
            <v>3.499512241031793</v>
          </cell>
          <cell r="F83">
            <v>3.5366928315686446</v>
          </cell>
          <cell r="G83" t="str">
            <v>LGR</v>
          </cell>
          <cell r="J83">
            <v>202</v>
          </cell>
          <cell r="K83" t="str">
            <v>QSS R-4</v>
          </cell>
          <cell r="M83">
            <v>1.02896632907583</v>
          </cell>
          <cell r="N83">
            <v>42</v>
          </cell>
          <cell r="O83">
            <v>0.9</v>
          </cell>
        </row>
        <row r="84">
          <cell r="A84" t="str">
            <v>GROUND </v>
          </cell>
          <cell r="B84">
            <v>82</v>
          </cell>
          <cell r="C84" t="str">
            <v>Rubicon/R1</v>
          </cell>
          <cell r="D84" t="str">
            <v>Bc/F</v>
          </cell>
          <cell r="E84">
            <v>3.5366928315686446</v>
          </cell>
          <cell r="F84">
            <v>3.6226499393939404</v>
          </cell>
          <cell r="G84" t="str">
            <v>LSP</v>
          </cell>
          <cell r="J84">
            <v>467</v>
          </cell>
          <cell r="K84" t="str">
            <v>QSS R-4</v>
          </cell>
          <cell r="L84" t="str">
            <v>Long Canyon Creek</v>
          </cell>
          <cell r="M84">
            <v>1.02896632907583</v>
          </cell>
          <cell r="N84">
            <v>37</v>
          </cell>
          <cell r="O84">
            <v>3.9</v>
          </cell>
        </row>
        <row r="85">
          <cell r="A85" t="str">
            <v>GROUND </v>
          </cell>
          <cell r="B85">
            <v>83</v>
          </cell>
          <cell r="C85" t="str">
            <v>Rubicon/R2</v>
          </cell>
          <cell r="D85" t="str">
            <v>B/Fb</v>
          </cell>
          <cell r="E85">
            <v>3.6226499393939404</v>
          </cell>
          <cell r="F85">
            <v>3.6414389531134526</v>
          </cell>
          <cell r="G85" t="str">
            <v>HGR</v>
          </cell>
          <cell r="J85">
            <v>105</v>
          </cell>
          <cell r="K85" t="str">
            <v>QSS R-5</v>
          </cell>
          <cell r="M85">
            <v>1.0584038062472574</v>
          </cell>
          <cell r="N85">
            <v>75</v>
          </cell>
          <cell r="O85">
            <v>1.6</v>
          </cell>
        </row>
        <row r="86">
          <cell r="A86" t="str">
            <v>GROUND </v>
          </cell>
          <cell r="B86">
            <v>84</v>
          </cell>
          <cell r="C86" t="str">
            <v>Rubicon/R2</v>
          </cell>
          <cell r="D86" t="str">
            <v>B/Fb</v>
          </cell>
          <cell r="E86">
            <v>3.6414389531134526</v>
          </cell>
          <cell r="F86">
            <v>3.6611226817719893</v>
          </cell>
          <cell r="G86" t="str">
            <v>RUN</v>
          </cell>
          <cell r="J86">
            <v>110</v>
          </cell>
          <cell r="K86" t="str">
            <v>QSS R-5</v>
          </cell>
          <cell r="M86">
            <v>1.0584038062472574</v>
          </cell>
          <cell r="N86">
            <v>62</v>
          </cell>
          <cell r="O86">
            <v>1.9</v>
          </cell>
        </row>
        <row r="87">
          <cell r="A87" t="str">
            <v>GROUND </v>
          </cell>
          <cell r="B87">
            <v>85</v>
          </cell>
          <cell r="C87" t="str">
            <v>Rubicon/R2</v>
          </cell>
          <cell r="D87" t="str">
            <v>B/Fb</v>
          </cell>
          <cell r="E87">
            <v>3.6611226817719893</v>
          </cell>
          <cell r="F87">
            <v>3.7242895564671112</v>
          </cell>
          <cell r="G87" t="str">
            <v>MCP</v>
          </cell>
          <cell r="J87">
            <v>353</v>
          </cell>
          <cell r="K87" t="str">
            <v>QSS R-5</v>
          </cell>
          <cell r="M87">
            <v>1.0584038062472574</v>
          </cell>
          <cell r="N87">
            <v>72</v>
          </cell>
          <cell r="O87">
            <v>3.5</v>
          </cell>
        </row>
        <row r="88">
          <cell r="A88" t="str">
            <v>GROUND </v>
          </cell>
          <cell r="B88">
            <v>86</v>
          </cell>
          <cell r="C88" t="str">
            <v>Rubicon/R2</v>
          </cell>
          <cell r="D88" t="str">
            <v>B/Fb</v>
          </cell>
          <cell r="E88">
            <v>3.7242895564671112</v>
          </cell>
          <cell r="F88">
            <v>3.749878403723209</v>
          </cell>
          <cell r="G88" t="str">
            <v>LGR</v>
          </cell>
          <cell r="J88">
            <v>143</v>
          </cell>
          <cell r="K88" t="str">
            <v>QSS R-5</v>
          </cell>
          <cell r="M88">
            <v>1.05840380624726</v>
          </cell>
          <cell r="N88">
            <v>58</v>
          </cell>
          <cell r="O88">
            <v>2.3</v>
          </cell>
        </row>
        <row r="89">
          <cell r="A89" t="str">
            <v>GROUND </v>
          </cell>
          <cell r="B89">
            <v>87</v>
          </cell>
          <cell r="C89" t="str">
            <v>Rubicon/R2</v>
          </cell>
          <cell r="D89" t="str">
            <v>B/Fb</v>
          </cell>
          <cell r="E89">
            <v>3.749878403723209</v>
          </cell>
          <cell r="F89">
            <v>3.794077321711014</v>
          </cell>
          <cell r="G89" t="str">
            <v>STP</v>
          </cell>
          <cell r="J89">
            <v>247</v>
          </cell>
          <cell r="K89" t="str">
            <v>QSS R-5</v>
          </cell>
          <cell r="M89">
            <v>1.05840380624726</v>
          </cell>
          <cell r="N89">
            <v>66</v>
          </cell>
          <cell r="O89">
            <v>4.1</v>
          </cell>
        </row>
        <row r="90">
          <cell r="A90" t="str">
            <v>GROUND </v>
          </cell>
          <cell r="B90">
            <v>88</v>
          </cell>
          <cell r="C90" t="str">
            <v>Rubicon/R2</v>
          </cell>
          <cell r="D90" t="str">
            <v>B/Fb</v>
          </cell>
          <cell r="E90">
            <v>3.794077321711014</v>
          </cell>
          <cell r="F90">
            <v>3.8563494814671113</v>
          </cell>
          <cell r="G90" t="str">
            <v>HGR</v>
          </cell>
          <cell r="J90">
            <v>348</v>
          </cell>
          <cell r="K90" t="str">
            <v>QSS R-5</v>
          </cell>
          <cell r="M90">
            <v>1.05840380624726</v>
          </cell>
          <cell r="N90">
            <v>76</v>
          </cell>
          <cell r="O90">
            <v>2.2</v>
          </cell>
        </row>
        <row r="91">
          <cell r="A91" t="str">
            <v>GROUND </v>
          </cell>
          <cell r="B91">
            <v>89</v>
          </cell>
          <cell r="C91" t="str">
            <v>Rubicon/R2</v>
          </cell>
          <cell r="D91" t="str">
            <v>B/Fb</v>
          </cell>
          <cell r="E91">
            <v>3.8563494814671113</v>
          </cell>
          <cell r="F91">
            <v>3.9127165226256477</v>
          </cell>
          <cell r="G91" t="str">
            <v>STP</v>
          </cell>
          <cell r="J91">
            <v>315</v>
          </cell>
          <cell r="K91" t="str">
            <v>QSS R-5</v>
          </cell>
          <cell r="M91">
            <v>1.05840380624726</v>
          </cell>
          <cell r="N91">
            <v>59</v>
          </cell>
          <cell r="O91">
            <v>3.4</v>
          </cell>
        </row>
        <row r="92">
          <cell r="A92" t="str">
            <v>GROUND </v>
          </cell>
          <cell r="B92">
            <v>90</v>
          </cell>
          <cell r="C92" t="str">
            <v>Rubicon/R2</v>
          </cell>
          <cell r="D92" t="str">
            <v>B/Fb</v>
          </cell>
          <cell r="E92">
            <v>3.9127165226256477</v>
          </cell>
          <cell r="F92">
            <v>3.9230952159183308</v>
          </cell>
          <cell r="G92" t="str">
            <v>HGR</v>
          </cell>
          <cell r="J92">
            <v>58</v>
          </cell>
          <cell r="K92" t="str">
            <v>QSS R-5</v>
          </cell>
          <cell r="M92">
            <v>1.05840380624726</v>
          </cell>
          <cell r="N92">
            <v>48</v>
          </cell>
          <cell r="O92">
            <v>2.4</v>
          </cell>
        </row>
        <row r="93">
          <cell r="A93" t="str">
            <v>GROUND </v>
          </cell>
          <cell r="B93">
            <v>91</v>
          </cell>
          <cell r="C93" t="str">
            <v>Rubicon/R2</v>
          </cell>
          <cell r="D93" t="str">
            <v>B/Fb</v>
          </cell>
          <cell r="E93">
            <v>3.9230952159183308</v>
          </cell>
          <cell r="F93">
            <v>3.9386632558573553</v>
          </cell>
          <cell r="G93" t="str">
            <v>PLP</v>
          </cell>
          <cell r="J93">
            <v>87</v>
          </cell>
          <cell r="K93" t="str">
            <v>QSS R-5</v>
          </cell>
          <cell r="M93">
            <v>1.05840380624726</v>
          </cell>
          <cell r="N93">
            <v>44</v>
          </cell>
          <cell r="O93">
            <v>4.3</v>
          </cell>
        </row>
        <row r="94">
          <cell r="A94" t="str">
            <v>GROUND </v>
          </cell>
          <cell r="B94">
            <v>92</v>
          </cell>
          <cell r="C94" t="str">
            <v>Rubicon/R2</v>
          </cell>
          <cell r="D94" t="str">
            <v>B/Fb</v>
          </cell>
          <cell r="E94">
            <v>3.9386632558573553</v>
          </cell>
          <cell r="F94">
            <v>3.9501156070768677</v>
          </cell>
          <cell r="G94" t="str">
            <v>RUN</v>
          </cell>
          <cell r="J94">
            <v>64</v>
          </cell>
          <cell r="K94" t="str">
            <v>QSS R-5</v>
          </cell>
          <cell r="M94">
            <v>1.05840380624726</v>
          </cell>
          <cell r="N94">
            <v>45</v>
          </cell>
          <cell r="O94">
            <v>1.5</v>
          </cell>
        </row>
        <row r="95">
          <cell r="A95" t="str">
            <v>GROUND </v>
          </cell>
          <cell r="B95">
            <v>93</v>
          </cell>
          <cell r="C95" t="str">
            <v>Rubicon/R2</v>
          </cell>
          <cell r="D95" t="str">
            <v>B/Fb</v>
          </cell>
          <cell r="E95">
            <v>3.9501156070768677</v>
          </cell>
          <cell r="F95">
            <v>3.9799096145463797</v>
          </cell>
          <cell r="G95" t="str">
            <v>HGR</v>
          </cell>
          <cell r="J95">
            <v>166.5</v>
          </cell>
          <cell r="K95" t="str">
            <v>QSS R-5</v>
          </cell>
          <cell r="M95">
            <v>1.05840380624726</v>
          </cell>
          <cell r="N95">
            <v>40</v>
          </cell>
          <cell r="O95">
            <v>1.6</v>
          </cell>
        </row>
        <row r="96">
          <cell r="A96" t="str">
            <v>GROUND </v>
          </cell>
          <cell r="B96">
            <v>94</v>
          </cell>
          <cell r="C96" t="str">
            <v>Rubicon/R2</v>
          </cell>
          <cell r="D96" t="str">
            <v>B/Fb</v>
          </cell>
          <cell r="E96">
            <v>3.9799096145463797</v>
          </cell>
          <cell r="F96">
            <v>4.047997421406135</v>
          </cell>
          <cell r="G96" t="str">
            <v>SRN </v>
          </cell>
          <cell r="J96">
            <v>380.5</v>
          </cell>
          <cell r="K96" t="str">
            <v>QSS R-5</v>
          </cell>
          <cell r="M96">
            <v>1.05840380624726</v>
          </cell>
          <cell r="N96">
            <v>58</v>
          </cell>
          <cell r="O96">
            <v>1.9</v>
          </cell>
        </row>
        <row r="97">
          <cell r="A97" t="str">
            <v>GROUND </v>
          </cell>
          <cell r="B97">
            <v>95</v>
          </cell>
          <cell r="C97" t="str">
            <v>Rubicon/R2</v>
          </cell>
          <cell r="D97" t="str">
            <v>B/Fb</v>
          </cell>
          <cell r="E97">
            <v>4.047997421406135</v>
          </cell>
          <cell r="F97">
            <v>4.131742739698819</v>
          </cell>
          <cell r="G97" t="str">
            <v>STP</v>
          </cell>
          <cell r="J97">
            <v>468</v>
          </cell>
          <cell r="K97" t="str">
            <v>QSS R-5</v>
          </cell>
          <cell r="M97">
            <v>1.05840380624726</v>
          </cell>
          <cell r="N97">
            <v>60</v>
          </cell>
          <cell r="O97">
            <v>3.9</v>
          </cell>
        </row>
        <row r="98">
          <cell r="A98" t="str">
            <v>GROUND </v>
          </cell>
          <cell r="B98">
            <v>96</v>
          </cell>
          <cell r="C98" t="str">
            <v>Rubicon/R2</v>
          </cell>
          <cell r="D98" t="str">
            <v>B/Fb</v>
          </cell>
          <cell r="E98">
            <v>4.131742739698819</v>
          </cell>
          <cell r="F98">
            <v>4.147668665613453</v>
          </cell>
          <cell r="G98" t="str">
            <v>CAS</v>
          </cell>
          <cell r="J98">
            <v>89</v>
          </cell>
          <cell r="M98">
            <v>1.05840380624726</v>
          </cell>
          <cell r="N98">
            <v>41</v>
          </cell>
          <cell r="O98">
            <v>2.1</v>
          </cell>
        </row>
        <row r="99">
          <cell r="A99" t="str">
            <v>GROUND </v>
          </cell>
          <cell r="B99">
            <v>97</v>
          </cell>
          <cell r="C99" t="str">
            <v>Rubicon/R2</v>
          </cell>
          <cell r="D99" t="str">
            <v>B/Fb</v>
          </cell>
          <cell r="E99">
            <v>4.147668665613453</v>
          </cell>
          <cell r="F99">
            <v>4.162341990613453</v>
          </cell>
          <cell r="G99" t="str">
            <v>RUN</v>
          </cell>
          <cell r="J99">
            <v>82</v>
          </cell>
          <cell r="M99">
            <v>1.05840380624726</v>
          </cell>
          <cell r="N99">
            <v>60</v>
          </cell>
          <cell r="O99">
            <v>1.8</v>
          </cell>
        </row>
        <row r="100">
          <cell r="A100" t="str">
            <v>GROUND </v>
          </cell>
          <cell r="B100">
            <v>98</v>
          </cell>
          <cell r="C100" t="str">
            <v>Rubicon/R2</v>
          </cell>
          <cell r="D100" t="str">
            <v>B/Fb</v>
          </cell>
          <cell r="E100">
            <v>4.162341990613453</v>
          </cell>
          <cell r="F100">
            <v>4.273286643052478</v>
          </cell>
          <cell r="G100" t="str">
            <v>STP</v>
          </cell>
          <cell r="J100">
            <v>620</v>
          </cell>
          <cell r="M100">
            <v>1.05840380624726</v>
          </cell>
          <cell r="N100">
            <v>87</v>
          </cell>
          <cell r="O100">
            <v>7.3</v>
          </cell>
        </row>
        <row r="101">
          <cell r="A101" t="str">
            <v>GROUND </v>
          </cell>
          <cell r="B101">
            <v>99</v>
          </cell>
          <cell r="C101" t="str">
            <v>Rubicon/R2</v>
          </cell>
          <cell r="D101" t="str">
            <v>B/Fb</v>
          </cell>
          <cell r="E101">
            <v>4.273286643052478</v>
          </cell>
          <cell r="F101">
            <v>4.312475157381746</v>
          </cell>
          <cell r="G101" t="str">
            <v>HGR</v>
          </cell>
          <cell r="J101">
            <v>219</v>
          </cell>
          <cell r="M101">
            <v>1.05840380624726</v>
          </cell>
          <cell r="N101">
            <v>46</v>
          </cell>
          <cell r="O101">
            <v>1.9</v>
          </cell>
        </row>
        <row r="102">
          <cell r="A102" t="str">
            <v>GROUND </v>
          </cell>
          <cell r="B102">
            <v>100</v>
          </cell>
          <cell r="C102" t="str">
            <v>Rubicon/R2</v>
          </cell>
          <cell r="D102" t="str">
            <v>B/Fb</v>
          </cell>
          <cell r="E102">
            <v>4.312475157381746</v>
          </cell>
          <cell r="F102">
            <v>4.356763546863453</v>
          </cell>
          <cell r="G102" t="str">
            <v>MCP</v>
          </cell>
          <cell r="J102">
            <v>247.5</v>
          </cell>
          <cell r="M102">
            <v>1.05840380624726</v>
          </cell>
          <cell r="N102">
            <v>62</v>
          </cell>
          <cell r="O102">
            <v>6.7</v>
          </cell>
        </row>
        <row r="103">
          <cell r="A103" t="str">
            <v>GROUND </v>
          </cell>
          <cell r="B103">
            <v>101</v>
          </cell>
          <cell r="C103" t="str">
            <v>Rubicon/R2</v>
          </cell>
          <cell r="D103" t="str">
            <v>B/Fb</v>
          </cell>
          <cell r="E103">
            <v>4.356763546863453</v>
          </cell>
          <cell r="F103">
            <v>4.367410654637843</v>
          </cell>
          <cell r="G103" t="str">
            <v>RUN</v>
          </cell>
          <cell r="J103">
            <v>59.5</v>
          </cell>
          <cell r="M103">
            <v>1.05840380624726</v>
          </cell>
          <cell r="N103">
            <v>39</v>
          </cell>
          <cell r="O103">
            <v>2.8</v>
          </cell>
        </row>
        <row r="104">
          <cell r="A104" t="str">
            <v>GROUND </v>
          </cell>
          <cell r="B104">
            <v>102</v>
          </cell>
          <cell r="C104" t="str">
            <v>Rubicon/R2</v>
          </cell>
          <cell r="D104" t="str">
            <v>B/Fb</v>
          </cell>
          <cell r="E104">
            <v>4.367410654637843</v>
          </cell>
          <cell r="F104">
            <v>4.407851769881746</v>
          </cell>
          <cell r="G104" t="str">
            <v>HGR</v>
          </cell>
          <cell r="J104">
            <v>226</v>
          </cell>
          <cell r="M104">
            <v>1.05840380624726</v>
          </cell>
          <cell r="N104">
            <v>60</v>
          </cell>
          <cell r="O104">
            <v>1.7</v>
          </cell>
        </row>
        <row r="105">
          <cell r="A105" t="str">
            <v>GROUND </v>
          </cell>
          <cell r="B105">
            <v>103</v>
          </cell>
          <cell r="C105" t="str">
            <v>Rubicon/R2</v>
          </cell>
          <cell r="D105" t="str">
            <v>B/Fb</v>
          </cell>
          <cell r="E105">
            <v>4.407851769881746</v>
          </cell>
          <cell r="F105">
            <v>4.426551312107356</v>
          </cell>
          <cell r="G105" t="str">
            <v>RUN</v>
          </cell>
          <cell r="J105">
            <v>104.5</v>
          </cell>
          <cell r="M105">
            <v>1.05840380624726</v>
          </cell>
          <cell r="N105">
            <v>53</v>
          </cell>
          <cell r="O105">
            <v>2.3</v>
          </cell>
        </row>
        <row r="106">
          <cell r="A106" t="str">
            <v>GROUND </v>
          </cell>
          <cell r="B106">
            <v>104</v>
          </cell>
          <cell r="C106" t="str">
            <v>Rubicon/R2</v>
          </cell>
          <cell r="D106" t="str">
            <v>B/Fb</v>
          </cell>
          <cell r="E106">
            <v>4.426551312107356</v>
          </cell>
          <cell r="F106">
            <v>4.43147224427199</v>
          </cell>
          <cell r="G106" t="str">
            <v>PLP</v>
          </cell>
          <cell r="J106">
            <v>27.5</v>
          </cell>
          <cell r="M106">
            <v>1.05840380624726</v>
          </cell>
          <cell r="N106">
            <v>47</v>
          </cell>
          <cell r="O106">
            <v>3.9</v>
          </cell>
        </row>
        <row r="107">
          <cell r="A107" t="str">
            <v>GROUND </v>
          </cell>
          <cell r="B107">
            <v>105</v>
          </cell>
          <cell r="C107" t="str">
            <v>Rubicon/R2</v>
          </cell>
          <cell r="D107" t="str">
            <v>B/Fb</v>
          </cell>
          <cell r="E107">
            <v>4.43147224427199</v>
          </cell>
          <cell r="F107">
            <v>4.447398170186624</v>
          </cell>
          <cell r="G107" t="str">
            <v>RUN</v>
          </cell>
          <cell r="J107">
            <v>89</v>
          </cell>
          <cell r="M107">
            <v>1.05840380624726</v>
          </cell>
          <cell r="N107">
            <v>45</v>
          </cell>
          <cell r="O107">
            <v>3.1</v>
          </cell>
        </row>
        <row r="108">
          <cell r="A108" t="str">
            <v>GROUND </v>
          </cell>
          <cell r="B108">
            <v>106</v>
          </cell>
          <cell r="C108" t="str">
            <v>Rubicon/R2</v>
          </cell>
          <cell r="D108" t="str">
            <v>B/Fb</v>
          </cell>
          <cell r="E108">
            <v>4.447398170186624</v>
          </cell>
          <cell r="F108">
            <v>4.458671578418331</v>
          </cell>
          <cell r="G108" t="str">
            <v>PLP</v>
          </cell>
          <cell r="J108">
            <v>63</v>
          </cell>
          <cell r="M108">
            <v>1.05840380624726</v>
          </cell>
          <cell r="N108">
            <v>48</v>
          </cell>
          <cell r="O108">
            <v>4</v>
          </cell>
        </row>
        <row r="109">
          <cell r="A109" t="str">
            <v>GROUND </v>
          </cell>
          <cell r="B109">
            <v>107</v>
          </cell>
          <cell r="C109" t="str">
            <v>Rubicon/R2</v>
          </cell>
          <cell r="D109" t="str">
            <v>B/Fb</v>
          </cell>
          <cell r="E109">
            <v>4.458671578418331</v>
          </cell>
          <cell r="F109">
            <v>4.477281649150038</v>
          </cell>
          <cell r="G109" t="str">
            <v>CAS</v>
          </cell>
          <cell r="J109">
            <v>104</v>
          </cell>
          <cell r="M109">
            <v>1.05840380624726</v>
          </cell>
          <cell r="N109">
            <v>35</v>
          </cell>
          <cell r="O109">
            <v>2.5</v>
          </cell>
        </row>
        <row r="110">
          <cell r="A110" t="str">
            <v>GROUND </v>
          </cell>
          <cell r="B110">
            <v>108</v>
          </cell>
          <cell r="C110" t="str">
            <v>Rubicon/R2</v>
          </cell>
          <cell r="D110" t="str">
            <v>B/Fb</v>
          </cell>
          <cell r="E110">
            <v>4.477281649150038</v>
          </cell>
          <cell r="F110">
            <v>4.5044809832963795</v>
          </cell>
          <cell r="G110" t="str">
            <v>SRN </v>
          </cell>
          <cell r="J110">
            <v>152</v>
          </cell>
          <cell r="M110">
            <v>1.05840380624726</v>
          </cell>
          <cell r="N110">
            <v>81</v>
          </cell>
          <cell r="O110">
            <v>2</v>
          </cell>
        </row>
        <row r="111">
          <cell r="A111" t="str">
            <v>GROUND </v>
          </cell>
          <cell r="B111">
            <v>109</v>
          </cell>
          <cell r="C111" t="str">
            <v>Rubicon/R2</v>
          </cell>
          <cell r="D111" t="str">
            <v>B/Fb</v>
          </cell>
          <cell r="E111">
            <v>4.5044809832963795</v>
          </cell>
          <cell r="F111">
            <v>4.557090221711014</v>
          </cell>
          <cell r="G111" t="str">
            <v>MCP</v>
          </cell>
          <cell r="J111">
            <v>294</v>
          </cell>
          <cell r="M111">
            <v>1.05840380624726</v>
          </cell>
          <cell r="N111">
            <v>77</v>
          </cell>
          <cell r="O111">
            <v>5.2</v>
          </cell>
        </row>
        <row r="112">
          <cell r="A112" t="str">
            <v>GROUND </v>
          </cell>
          <cell r="B112">
            <v>110</v>
          </cell>
          <cell r="C112" t="str">
            <v>Rubicon/R2</v>
          </cell>
          <cell r="D112" t="str">
            <v>B/Fb</v>
          </cell>
          <cell r="E112">
            <v>4.557090221711014</v>
          </cell>
          <cell r="F112">
            <v>4.571316189241501</v>
          </cell>
          <cell r="G112" t="str">
            <v>HGR</v>
          </cell>
          <cell r="J112">
            <v>79.5</v>
          </cell>
          <cell r="M112">
            <v>1.05840380624726</v>
          </cell>
          <cell r="N112">
            <v>69</v>
          </cell>
          <cell r="O112">
            <v>1.9</v>
          </cell>
        </row>
        <row r="113">
          <cell r="A113" t="str">
            <v>GROUND </v>
          </cell>
          <cell r="B113">
            <v>111</v>
          </cell>
          <cell r="C113" t="str">
            <v>Rubicon/R2</v>
          </cell>
          <cell r="D113" t="str">
            <v>B/Fb</v>
          </cell>
          <cell r="E113">
            <v>4.571316189241501</v>
          </cell>
          <cell r="F113">
            <v>4.590910446406135</v>
          </cell>
          <cell r="G113" t="str">
            <v>LSP</v>
          </cell>
          <cell r="J113">
            <v>109.5</v>
          </cell>
          <cell r="M113">
            <v>1.05840380624726</v>
          </cell>
          <cell r="N113">
            <v>55</v>
          </cell>
          <cell r="O113">
            <v>2.9</v>
          </cell>
        </row>
        <row r="114">
          <cell r="A114" t="str">
            <v>GROUND </v>
          </cell>
          <cell r="B114">
            <v>112</v>
          </cell>
          <cell r="C114" t="str">
            <v>Rubicon/R2</v>
          </cell>
          <cell r="D114" t="str">
            <v>B/Fb</v>
          </cell>
          <cell r="E114">
            <v>4.590910446406135</v>
          </cell>
          <cell r="F114">
            <v>4.609878403113452</v>
          </cell>
          <cell r="G114" t="str">
            <v>LGR</v>
          </cell>
          <cell r="J114">
            <v>106</v>
          </cell>
          <cell r="M114">
            <v>1.05840380624726</v>
          </cell>
          <cell r="N114">
            <v>57</v>
          </cell>
          <cell r="O114">
            <v>1.6</v>
          </cell>
        </row>
        <row r="115">
          <cell r="A115" t="str">
            <v>GROUND </v>
          </cell>
          <cell r="B115">
            <v>113</v>
          </cell>
          <cell r="C115" t="str">
            <v>Rubicon/R2</v>
          </cell>
          <cell r="D115" t="str">
            <v>B/Fb</v>
          </cell>
          <cell r="E115">
            <v>4.609878403113452</v>
          </cell>
          <cell r="F115">
            <v>4.6388671671378425</v>
          </cell>
          <cell r="G115" t="str">
            <v>CAS</v>
          </cell>
          <cell r="J115">
            <v>162</v>
          </cell>
          <cell r="M115">
            <v>1.05840380624726</v>
          </cell>
          <cell r="N115">
            <v>67</v>
          </cell>
          <cell r="O115">
            <v>1.8</v>
          </cell>
        </row>
        <row r="116">
          <cell r="A116" t="str">
            <v>GROUND </v>
          </cell>
          <cell r="B116">
            <v>114</v>
          </cell>
          <cell r="C116" t="str">
            <v>Rubicon/R2</v>
          </cell>
          <cell r="D116" t="str">
            <v>B/Fb</v>
          </cell>
          <cell r="E116">
            <v>4.6388671671378425</v>
          </cell>
          <cell r="F116">
            <v>4.690760633601257</v>
          </cell>
          <cell r="G116" t="str">
            <v>LSP</v>
          </cell>
          <cell r="J116">
            <v>290</v>
          </cell>
          <cell r="M116">
            <v>1.05840380624726</v>
          </cell>
          <cell r="N116">
            <v>58</v>
          </cell>
          <cell r="O116">
            <v>2.8</v>
          </cell>
        </row>
        <row r="117">
          <cell r="A117" t="str">
            <v>GROUND </v>
          </cell>
          <cell r="B117">
            <v>115</v>
          </cell>
          <cell r="C117" t="str">
            <v>Rubicon/R2</v>
          </cell>
          <cell r="D117" t="str">
            <v>B/Fb</v>
          </cell>
          <cell r="E117">
            <v>4.690760633601257</v>
          </cell>
          <cell r="F117">
            <v>4.702928756771988</v>
          </cell>
          <cell r="G117" t="str">
            <v>CAS</v>
          </cell>
          <cell r="J117">
            <v>68</v>
          </cell>
          <cell r="M117">
            <v>1.05840380624726</v>
          </cell>
          <cell r="N117">
            <v>54</v>
          </cell>
          <cell r="O117">
            <v>2.2</v>
          </cell>
        </row>
        <row r="118">
          <cell r="A118" t="str">
            <v>GROUND </v>
          </cell>
          <cell r="B118">
            <v>116</v>
          </cell>
          <cell r="C118" t="str">
            <v>Rubicon/R2</v>
          </cell>
          <cell r="D118" t="str">
            <v>B/Fb</v>
          </cell>
          <cell r="E118">
            <v>4.702928756771988</v>
          </cell>
          <cell r="F118">
            <v>4.7365700384793055</v>
          </cell>
          <cell r="G118" t="str">
            <v>LGR</v>
          </cell>
          <cell r="J118">
            <v>188</v>
          </cell>
          <cell r="M118">
            <v>1.05840380624726</v>
          </cell>
          <cell r="N118">
            <v>45</v>
          </cell>
          <cell r="O118">
            <v>1.8</v>
          </cell>
        </row>
        <row r="119">
          <cell r="A119" t="str">
            <v>GROUND </v>
          </cell>
          <cell r="B119">
            <v>117</v>
          </cell>
          <cell r="C119" t="str">
            <v>Rubicon/R2</v>
          </cell>
          <cell r="D119" t="str">
            <v>B/Fb</v>
          </cell>
          <cell r="E119">
            <v>4.7365700384793055</v>
          </cell>
          <cell r="F119">
            <v>4.77047973466833</v>
          </cell>
          <cell r="G119" t="str">
            <v>MCP</v>
          </cell>
          <cell r="J119">
            <v>189.5</v>
          </cell>
          <cell r="M119">
            <v>1.05840380624726</v>
          </cell>
          <cell r="N119">
            <v>63</v>
          </cell>
          <cell r="O119">
            <v>4.7</v>
          </cell>
        </row>
        <row r="120">
          <cell r="A120" t="str">
            <v>GROUND </v>
          </cell>
          <cell r="B120">
            <v>118</v>
          </cell>
          <cell r="C120" t="str">
            <v>Rubicon/R2</v>
          </cell>
          <cell r="D120" t="str">
            <v>B/Fb</v>
          </cell>
          <cell r="E120">
            <v>4.77047973466833</v>
          </cell>
          <cell r="F120">
            <v>4.796515939393939</v>
          </cell>
          <cell r="G120" t="str">
            <v>HGR</v>
          </cell>
          <cell r="J120">
            <v>145.5</v>
          </cell>
          <cell r="M120">
            <v>1.05840380624726</v>
          </cell>
          <cell r="N120">
            <v>84</v>
          </cell>
          <cell r="O120">
            <v>1.2</v>
          </cell>
        </row>
        <row r="121">
          <cell r="A121" t="str">
            <v>VIDEO</v>
          </cell>
          <cell r="B121">
            <v>119</v>
          </cell>
          <cell r="C121" t="str">
            <v>Rubicon/R2</v>
          </cell>
          <cell r="D121" t="str">
            <v>B/Fb</v>
          </cell>
          <cell r="E121">
            <v>4.796515939393939</v>
          </cell>
          <cell r="F121">
            <v>4.8355450894201475</v>
          </cell>
          <cell r="G121" t="str">
            <v>LSP</v>
          </cell>
          <cell r="J121">
            <v>211.562089157</v>
          </cell>
          <cell r="M121">
            <v>0.9740587879402902</v>
          </cell>
        </row>
        <row r="122">
          <cell r="A122" t="str">
            <v>VIDEO</v>
          </cell>
          <cell r="B122">
            <v>120</v>
          </cell>
          <cell r="C122" t="str">
            <v>Rubicon/R2</v>
          </cell>
          <cell r="D122" t="str">
            <v>B/Fb</v>
          </cell>
          <cell r="E122">
            <v>4.8355450894201475</v>
          </cell>
          <cell r="F122">
            <v>4.845656951447259</v>
          </cell>
          <cell r="G122" t="str">
            <v>LGR</v>
          </cell>
          <cell r="J122">
            <v>54.8125350997</v>
          </cell>
          <cell r="M122">
            <v>0.9740587879402902</v>
          </cell>
        </row>
        <row r="123">
          <cell r="A123" t="str">
            <v>VIDEO</v>
          </cell>
          <cell r="B123">
            <v>121</v>
          </cell>
          <cell r="C123" t="str">
            <v>Rubicon/R2</v>
          </cell>
          <cell r="D123" t="str">
            <v>B/Fb</v>
          </cell>
          <cell r="E123">
            <v>4.845656951447259</v>
          </cell>
          <cell r="F123">
            <v>4.868767370106725</v>
          </cell>
          <cell r="G123" t="str">
            <v>RUN</v>
          </cell>
          <cell r="J123">
            <v>125.272737162</v>
          </cell>
          <cell r="M123">
            <v>0.9740587879402902</v>
          </cell>
        </row>
        <row r="124">
          <cell r="A124" t="str">
            <v>VIDEO</v>
          </cell>
          <cell r="B124">
            <v>122</v>
          </cell>
          <cell r="C124" t="str">
            <v>Rubicon/R2</v>
          </cell>
          <cell r="D124" t="str">
            <v>B/Fb</v>
          </cell>
          <cell r="E124">
            <v>4.868767370106725</v>
          </cell>
          <cell r="F124">
            <v>4.88138156226037</v>
          </cell>
          <cell r="G124" t="str">
            <v>CAS</v>
          </cell>
          <cell r="J124">
            <v>68.3767092868</v>
          </cell>
          <cell r="M124">
            <v>0.9740587879402902</v>
          </cell>
        </row>
        <row r="125">
          <cell r="A125" t="str">
            <v>VIDEO</v>
          </cell>
          <cell r="B125">
            <v>123</v>
          </cell>
          <cell r="C125" t="str">
            <v>Rubicon/R2</v>
          </cell>
          <cell r="D125" t="str">
            <v>B/Fb</v>
          </cell>
          <cell r="E125">
            <v>4.88138156226037</v>
          </cell>
          <cell r="F125">
            <v>4.895015827703659</v>
          </cell>
          <cell r="G125" t="str">
            <v>HGR</v>
          </cell>
          <cell r="J125">
            <v>73.9061362947</v>
          </cell>
          <cell r="M125">
            <v>0.9740587879402902</v>
          </cell>
        </row>
        <row r="126">
          <cell r="A126" t="str">
            <v>VIDEO</v>
          </cell>
          <cell r="B126">
            <v>124</v>
          </cell>
          <cell r="C126" t="str">
            <v>Rubicon/R2</v>
          </cell>
          <cell r="D126" t="str">
            <v>B/Fb</v>
          </cell>
          <cell r="E126">
            <v>4.895015827703659</v>
          </cell>
          <cell r="F126">
            <v>4.922701945946215</v>
          </cell>
          <cell r="G126" t="str">
            <v>MCP</v>
          </cell>
          <cell r="J126">
            <v>150.075853871</v>
          </cell>
          <cell r="M126">
            <v>0.9740587879402902</v>
          </cell>
        </row>
        <row r="127">
          <cell r="A127" t="str">
            <v>VIDEO</v>
          </cell>
          <cell r="B127">
            <v>125</v>
          </cell>
          <cell r="C127" t="str">
            <v>Rubicon/R2</v>
          </cell>
          <cell r="D127" t="str">
            <v>B/Fb</v>
          </cell>
          <cell r="E127">
            <v>4.922701945946215</v>
          </cell>
          <cell r="F127">
            <v>4.945174878777865</v>
          </cell>
          <cell r="G127" t="str">
            <v>SRN</v>
          </cell>
          <cell r="J127">
            <v>121.817170401</v>
          </cell>
          <cell r="M127">
            <v>0.9740587879402902</v>
          </cell>
        </row>
        <row r="128">
          <cell r="A128" t="str">
            <v>VIDEO</v>
          </cell>
          <cell r="B128">
            <v>126</v>
          </cell>
          <cell r="C128" t="str">
            <v>Rubicon/R2</v>
          </cell>
          <cell r="D128" t="str">
            <v>B/Fb</v>
          </cell>
          <cell r="E128">
            <v>4.945174878777865</v>
          </cell>
          <cell r="F128">
            <v>4.969536789519335</v>
          </cell>
          <cell r="G128" t="str">
            <v>HGR</v>
          </cell>
          <cell r="J128">
            <v>132.056596899</v>
          </cell>
          <cell r="M128">
            <v>0.9740587879402902</v>
          </cell>
        </row>
        <row r="129">
          <cell r="A129" t="str">
            <v>VIDEO</v>
          </cell>
          <cell r="B129">
            <v>127</v>
          </cell>
          <cell r="C129" t="str">
            <v>Rubicon/R2</v>
          </cell>
          <cell r="D129" t="str">
            <v>B/Fb</v>
          </cell>
          <cell r="E129">
            <v>4.969536789519335</v>
          </cell>
          <cell r="F129">
            <v>4.990484475979648</v>
          </cell>
          <cell r="G129" t="str">
            <v>LGR</v>
          </cell>
          <cell r="J129">
            <v>113.549393404</v>
          </cell>
          <cell r="M129">
            <v>0.9740587879402902</v>
          </cell>
        </row>
        <row r="130">
          <cell r="A130" t="str">
            <v>VIDEO</v>
          </cell>
          <cell r="B130">
            <v>128</v>
          </cell>
          <cell r="C130" t="str">
            <v>Rubicon/R2</v>
          </cell>
          <cell r="D130" t="str">
            <v>B/Fb</v>
          </cell>
          <cell r="E130">
            <v>4.990484475979648</v>
          </cell>
          <cell r="F130">
            <v>5.043059455579457</v>
          </cell>
          <cell r="G130" t="str">
            <v>MCP</v>
          </cell>
          <cell r="J130">
            <v>284.988848439</v>
          </cell>
          <cell r="M130">
            <v>0.9740587879402902</v>
          </cell>
        </row>
        <row r="131">
          <cell r="A131" t="str">
            <v>VIDEO</v>
          </cell>
          <cell r="B131">
            <v>129</v>
          </cell>
          <cell r="C131" t="str">
            <v>Rubicon/R2</v>
          </cell>
          <cell r="D131" t="str">
            <v>B/Fb</v>
          </cell>
          <cell r="E131">
            <v>5.043059455579457</v>
          </cell>
          <cell r="F131">
            <v>5.074258120151957</v>
          </cell>
          <cell r="G131" t="str">
            <v>CAS</v>
          </cell>
          <cell r="J131">
            <v>169.116023573</v>
          </cell>
          <cell r="M131">
            <v>0.9740587879402902</v>
          </cell>
        </row>
        <row r="132">
          <cell r="A132" t="str">
            <v>VIDEO</v>
          </cell>
          <cell r="B132">
            <v>130</v>
          </cell>
          <cell r="C132" t="str">
            <v>Rubicon/R2</v>
          </cell>
          <cell r="D132" t="str">
            <v>B/Fb</v>
          </cell>
          <cell r="E132">
            <v>5.074258120151957</v>
          </cell>
          <cell r="F132">
            <v>5.103080885462604</v>
          </cell>
          <cell r="G132" t="str">
            <v>MCP</v>
          </cell>
          <cell r="J132">
            <v>156.237182729</v>
          </cell>
          <cell r="M132">
            <v>0.9740587879402902</v>
          </cell>
        </row>
        <row r="133">
          <cell r="A133" t="str">
            <v>VIDEO</v>
          </cell>
          <cell r="B133">
            <v>131</v>
          </cell>
          <cell r="C133" t="str">
            <v>Rubicon/R2</v>
          </cell>
          <cell r="D133" t="str">
            <v>B/Fb</v>
          </cell>
          <cell r="E133">
            <v>5.103080885462604</v>
          </cell>
          <cell r="F133">
            <v>5.147049786644409</v>
          </cell>
          <cell r="G133" t="str">
            <v>HGR</v>
          </cell>
          <cell r="J133">
            <v>238.338590149</v>
          </cell>
          <cell r="M133">
            <v>0.9740587879402902</v>
          </cell>
        </row>
        <row r="134">
          <cell r="A134" t="str">
            <v>VIDEO</v>
          </cell>
          <cell r="B134">
            <v>132</v>
          </cell>
          <cell r="C134" t="str">
            <v>Rubicon/R2</v>
          </cell>
          <cell r="D134" t="str">
            <v>B/Fb</v>
          </cell>
          <cell r="E134">
            <v>5.147049786644409</v>
          </cell>
          <cell r="F134">
            <v>5.170703462692066</v>
          </cell>
          <cell r="G134" t="str">
            <v>MCP</v>
          </cell>
          <cell r="J134">
            <v>128.217527605</v>
          </cell>
          <cell r="M134">
            <v>0.9740587879402902</v>
          </cell>
        </row>
        <row r="135">
          <cell r="A135" t="str">
            <v>VIDEO</v>
          </cell>
          <cell r="B135">
            <v>133</v>
          </cell>
          <cell r="C135" t="str">
            <v>Rubicon/R2</v>
          </cell>
          <cell r="D135" t="str">
            <v>B/Fb</v>
          </cell>
          <cell r="E135">
            <v>5.170703462692066</v>
          </cell>
          <cell r="F135">
            <v>5.215273134118044</v>
          </cell>
          <cell r="G135" t="str">
            <v>HGR</v>
          </cell>
          <cell r="J135">
            <v>241.595135779</v>
          </cell>
          <cell r="K135" t="str">
            <v>AMPH R-2</v>
          </cell>
          <cell r="L135" t="str">
            <v>Pilot Creek</v>
          </cell>
          <cell r="M135">
            <v>0.9740587879402902</v>
          </cell>
        </row>
        <row r="136">
          <cell r="A136" t="str">
            <v>VIDEO</v>
          </cell>
          <cell r="B136">
            <v>134</v>
          </cell>
          <cell r="C136" t="str">
            <v>Rubicon/R2</v>
          </cell>
          <cell r="D136" t="str">
            <v>B/Fb</v>
          </cell>
          <cell r="E136">
            <v>5.215273134118044</v>
          </cell>
          <cell r="F136">
            <v>5.263885712837076</v>
          </cell>
          <cell r="G136" t="str">
            <v>MCP</v>
          </cell>
          <cell r="J136">
            <v>263.510189338</v>
          </cell>
          <cell r="M136">
            <v>0.9740587879402902</v>
          </cell>
        </row>
        <row r="137">
          <cell r="A137" t="str">
            <v>VIDEO</v>
          </cell>
          <cell r="B137">
            <v>135</v>
          </cell>
          <cell r="C137" t="str">
            <v>Rubicon/R2</v>
          </cell>
          <cell r="D137" t="str">
            <v>B/Fb</v>
          </cell>
          <cell r="E137">
            <v>5.263885712837076</v>
          </cell>
          <cell r="F137">
            <v>5.287107504163364</v>
          </cell>
          <cell r="G137" t="str">
            <v>CAS</v>
          </cell>
          <cell r="J137">
            <v>125.876445776</v>
          </cell>
          <cell r="M137">
            <v>0.9740587879402902</v>
          </cell>
        </row>
        <row r="138">
          <cell r="A138" t="str">
            <v>VIDEO</v>
          </cell>
          <cell r="B138">
            <v>136</v>
          </cell>
          <cell r="C138" t="str">
            <v>Rubicon/R2</v>
          </cell>
          <cell r="D138" t="str">
            <v>B/Fb</v>
          </cell>
          <cell r="E138">
            <v>5.287107504163364</v>
          </cell>
          <cell r="F138">
            <v>5.296065622295728</v>
          </cell>
          <cell r="G138" t="str">
            <v>RUN</v>
          </cell>
          <cell r="J138">
            <v>48.5585308859</v>
          </cell>
          <cell r="M138">
            <v>0.9740587879402902</v>
          </cell>
        </row>
        <row r="139">
          <cell r="A139" t="str">
            <v>VIDEO</v>
          </cell>
          <cell r="B139">
            <v>137</v>
          </cell>
          <cell r="C139" t="str">
            <v>Rubicon/R2</v>
          </cell>
          <cell r="D139" t="str">
            <v>B/Fb</v>
          </cell>
          <cell r="E139">
            <v>5.296065622295728</v>
          </cell>
          <cell r="F139">
            <v>5.307733872719283</v>
          </cell>
          <cell r="G139" t="str">
            <v>MCP</v>
          </cell>
          <cell r="J139">
            <v>63.2491210994</v>
          </cell>
          <cell r="M139">
            <v>0.9740587879402902</v>
          </cell>
        </row>
        <row r="140">
          <cell r="A140" t="str">
            <v>VIDEO</v>
          </cell>
          <cell r="B140">
            <v>138</v>
          </cell>
          <cell r="C140" t="str">
            <v>Rubicon/R2</v>
          </cell>
          <cell r="D140" t="str">
            <v>B/Fb</v>
          </cell>
          <cell r="E140">
            <v>5.307733872719283</v>
          </cell>
          <cell r="F140">
            <v>5.3564071712391454</v>
          </cell>
          <cell r="G140" t="str">
            <v>HGR</v>
          </cell>
          <cell r="J140">
            <v>263.839328146</v>
          </cell>
          <cell r="M140">
            <v>0.9740587879402902</v>
          </cell>
        </row>
        <row r="141">
          <cell r="A141" t="str">
            <v>VIDEO</v>
          </cell>
          <cell r="B141">
            <v>139</v>
          </cell>
          <cell r="C141" t="str">
            <v>Rubicon/R2</v>
          </cell>
          <cell r="D141" t="str">
            <v>B/Fb</v>
          </cell>
          <cell r="E141">
            <v>5.3564071712391454</v>
          </cell>
          <cell r="F141">
            <v>5.387243434533627</v>
          </cell>
          <cell r="G141" t="str">
            <v>LSP</v>
          </cell>
          <cell r="J141">
            <v>167.151584905</v>
          </cell>
          <cell r="M141">
            <v>0.9740587879402902</v>
          </cell>
        </row>
        <row r="142">
          <cell r="A142" t="str">
            <v>VIDEO</v>
          </cell>
          <cell r="B142">
            <v>140</v>
          </cell>
          <cell r="C142" t="str">
            <v>Rubicon/R2</v>
          </cell>
          <cell r="D142" t="str">
            <v>B/Fb</v>
          </cell>
          <cell r="E142">
            <v>5.387243434533627</v>
          </cell>
          <cell r="F142">
            <v>5.402633417043682</v>
          </cell>
          <cell r="G142" t="str">
            <v>RUN</v>
          </cell>
          <cell r="J142">
            <v>83.4232067501</v>
          </cell>
          <cell r="M142">
            <v>0.9740587879402902</v>
          </cell>
        </row>
        <row r="143">
          <cell r="A143" t="str">
            <v>VIDEO</v>
          </cell>
          <cell r="B143">
            <v>141</v>
          </cell>
          <cell r="C143" t="str">
            <v>Rubicon/R2</v>
          </cell>
          <cell r="D143" t="str">
            <v>B/Fb</v>
          </cell>
          <cell r="E143">
            <v>5.402633417043682</v>
          </cell>
          <cell r="F143">
            <v>5.413455241055473</v>
          </cell>
          <cell r="G143" t="str">
            <v>HGR</v>
          </cell>
          <cell r="J143">
            <v>58.6609673766</v>
          </cell>
          <cell r="M143">
            <v>0.9740587879402902</v>
          </cell>
        </row>
        <row r="144">
          <cell r="A144" t="str">
            <v>VIDEO</v>
          </cell>
          <cell r="B144">
            <v>142</v>
          </cell>
          <cell r="C144" t="str">
            <v>Rubicon/R2</v>
          </cell>
          <cell r="D144" t="str">
            <v>B/Fb</v>
          </cell>
          <cell r="E144">
            <v>5.413455241055473</v>
          </cell>
          <cell r="F144">
            <v>5.449957918282349</v>
          </cell>
          <cell r="G144" t="str">
            <v>LSP</v>
          </cell>
          <cell r="J144">
            <v>197.867046778</v>
          </cell>
          <cell r="M144">
            <v>0.9740587879402902</v>
          </cell>
        </row>
        <row r="145">
          <cell r="A145" t="str">
            <v>VIDEO</v>
          </cell>
          <cell r="B145">
            <v>143</v>
          </cell>
          <cell r="C145" t="str">
            <v>Rubicon/R2</v>
          </cell>
          <cell r="D145" t="str">
            <v>B/Fb</v>
          </cell>
          <cell r="E145">
            <v>5.449957918282349</v>
          </cell>
          <cell r="F145">
            <v>5.4733670839565844</v>
          </cell>
          <cell r="G145" t="str">
            <v>HGR</v>
          </cell>
          <cell r="J145">
            <v>126.892130424</v>
          </cell>
          <cell r="M145">
            <v>0.9740587879402902</v>
          </cell>
        </row>
        <row r="146">
          <cell r="A146" t="str">
            <v>VIDEO</v>
          </cell>
          <cell r="B146">
            <v>144</v>
          </cell>
          <cell r="C146" t="str">
            <v>Rubicon/R2</v>
          </cell>
          <cell r="D146" t="str">
            <v>B/Fb</v>
          </cell>
          <cell r="E146">
            <v>5.4733670839565844</v>
          </cell>
          <cell r="F146">
            <v>5.542727789356821</v>
          </cell>
          <cell r="G146" t="str">
            <v>SRN</v>
          </cell>
          <cell r="J146">
            <v>375.977845534</v>
          </cell>
          <cell r="M146">
            <v>0.9740587879402902</v>
          </cell>
        </row>
        <row r="147">
          <cell r="A147" t="str">
            <v>VIDEO</v>
          </cell>
          <cell r="B147">
            <v>145</v>
          </cell>
          <cell r="C147" t="str">
            <v>Rubicon/R2</v>
          </cell>
          <cell r="D147" t="str">
            <v>B/Fb</v>
          </cell>
          <cell r="E147">
            <v>5.542727789356821</v>
          </cell>
          <cell r="F147">
            <v>5.587896916844011</v>
          </cell>
          <cell r="G147" t="str">
            <v>HGR</v>
          </cell>
          <cell r="J147">
            <v>244.844557726</v>
          </cell>
          <cell r="M147">
            <v>0.9740587879402902</v>
          </cell>
        </row>
        <row r="148">
          <cell r="A148" t="str">
            <v>VIDEO</v>
          </cell>
          <cell r="B148">
            <v>146</v>
          </cell>
          <cell r="C148" t="str">
            <v>Rubicon/R2</v>
          </cell>
          <cell r="D148" t="str">
            <v>B/Fb</v>
          </cell>
          <cell r="E148">
            <v>5.587896916844011</v>
          </cell>
          <cell r="F148">
            <v>5.598495150102572</v>
          </cell>
          <cell r="G148" t="str">
            <v>RUN</v>
          </cell>
          <cell r="J148">
            <v>57.4489674525</v>
          </cell>
          <cell r="M148">
            <v>0.9740587879402902</v>
          </cell>
        </row>
        <row r="149">
          <cell r="A149" t="str">
            <v>VIDEO</v>
          </cell>
          <cell r="B149">
            <v>147</v>
          </cell>
          <cell r="C149" t="str">
            <v>Rubicon/R2</v>
          </cell>
          <cell r="D149" t="str">
            <v>B/Fb</v>
          </cell>
          <cell r="E149">
            <v>5.598495150102572</v>
          </cell>
          <cell r="F149">
            <v>5.635110611102138</v>
          </cell>
          <cell r="G149" t="str">
            <v>MCP</v>
          </cell>
          <cell r="J149">
            <v>198.478404457</v>
          </cell>
          <cell r="M149">
            <v>0.9740587879402902</v>
          </cell>
        </row>
        <row r="150">
          <cell r="A150" t="str">
            <v>VIDEO</v>
          </cell>
          <cell r="B150">
            <v>148</v>
          </cell>
          <cell r="C150" t="str">
            <v>Rubicon/R2</v>
          </cell>
          <cell r="D150" t="str">
            <v>B/Fb</v>
          </cell>
          <cell r="E150">
            <v>5.635110611102138</v>
          </cell>
          <cell r="F150">
            <v>5.6609852412475945</v>
          </cell>
          <cell r="G150" t="str">
            <v>CAS</v>
          </cell>
          <cell r="J150">
            <v>140.256469999</v>
          </cell>
          <cell r="M150">
            <v>0.9740587879402902</v>
          </cell>
        </row>
        <row r="151">
          <cell r="A151" t="str">
            <v>VIDEO</v>
          </cell>
          <cell r="B151">
            <v>149</v>
          </cell>
          <cell r="C151" t="str">
            <v>Rubicon/R2</v>
          </cell>
          <cell r="D151" t="str">
            <v>B/Fb</v>
          </cell>
          <cell r="E151">
            <v>5.6609852412475945</v>
          </cell>
          <cell r="F151">
            <v>5.680540158114027</v>
          </cell>
          <cell r="G151" t="str">
            <v>HGR</v>
          </cell>
          <cell r="J151">
            <v>105.99972233</v>
          </cell>
          <cell r="M151">
            <v>0.9740587879402902</v>
          </cell>
        </row>
        <row r="152">
          <cell r="A152" t="str">
            <v>VIDEO</v>
          </cell>
          <cell r="B152">
            <v>150</v>
          </cell>
          <cell r="C152" t="str">
            <v>Rubicon/R2</v>
          </cell>
          <cell r="D152" t="str">
            <v>B/Fb</v>
          </cell>
          <cell r="E152">
            <v>5.680540158114027</v>
          </cell>
          <cell r="F152">
            <v>5.709154105265858</v>
          </cell>
          <cell r="G152" t="str">
            <v>LGR</v>
          </cell>
          <cell r="J152">
            <v>155.105259387</v>
          </cell>
          <cell r="M152">
            <v>0.9740587879402902</v>
          </cell>
        </row>
        <row r="153">
          <cell r="A153" t="str">
            <v>VIDEO</v>
          </cell>
          <cell r="B153">
            <v>151</v>
          </cell>
          <cell r="C153" t="str">
            <v>Rubicon/R2</v>
          </cell>
          <cell r="D153" t="str">
            <v>B/Fb</v>
          </cell>
          <cell r="E153">
            <v>5.709154105265858</v>
          </cell>
          <cell r="F153">
            <v>5.730156405904036</v>
          </cell>
          <cell r="G153" t="str">
            <v>MCP</v>
          </cell>
          <cell r="J153">
            <v>113.845435966</v>
          </cell>
          <cell r="M153">
            <v>0.9740587879402902</v>
          </cell>
        </row>
        <row r="154">
          <cell r="A154" t="str">
            <v>VIDEO</v>
          </cell>
          <cell r="B154">
            <v>152</v>
          </cell>
          <cell r="C154" t="str">
            <v>Rubicon/R2</v>
          </cell>
          <cell r="D154" t="str">
            <v>B/Fb</v>
          </cell>
          <cell r="E154">
            <v>5.730156405904036</v>
          </cell>
          <cell r="F154">
            <v>5.7394404769993335</v>
          </cell>
          <cell r="G154" t="str">
            <v>HGR</v>
          </cell>
          <cell r="J154">
            <v>50.3253971835</v>
          </cell>
          <cell r="M154">
            <v>0.9740587879402902</v>
          </cell>
        </row>
        <row r="155">
          <cell r="A155" t="str">
            <v>VIDEO</v>
          </cell>
          <cell r="B155">
            <v>153</v>
          </cell>
          <cell r="C155" t="str">
            <v>Rubicon/R2</v>
          </cell>
          <cell r="D155" t="str">
            <v>B/Fb</v>
          </cell>
          <cell r="E155">
            <v>5.7394404769993335</v>
          </cell>
          <cell r="F155">
            <v>5.786819527082605</v>
          </cell>
          <cell r="G155" t="str">
            <v>MCP</v>
          </cell>
          <cell r="J155">
            <v>256.82370257</v>
          </cell>
          <cell r="M155">
            <v>0.9740587879402902</v>
          </cell>
        </row>
        <row r="156">
          <cell r="A156" t="str">
            <v>VIDEO</v>
          </cell>
          <cell r="B156">
            <v>154</v>
          </cell>
          <cell r="C156" t="str">
            <v>Rubicon/R2</v>
          </cell>
          <cell r="D156" t="str">
            <v>B/Fb</v>
          </cell>
          <cell r="E156">
            <v>5.786819527082605</v>
          </cell>
          <cell r="F156">
            <v>5.800580404453381</v>
          </cell>
          <cell r="G156" t="str">
            <v>HGR</v>
          </cell>
          <cell r="J156">
            <v>74.59245111</v>
          </cell>
          <cell r="M156">
            <v>0.9740587879402902</v>
          </cell>
        </row>
        <row r="157">
          <cell r="A157" t="str">
            <v>VIDEO</v>
          </cell>
          <cell r="B157">
            <v>155</v>
          </cell>
          <cell r="C157" t="str">
            <v>Rubicon/R2</v>
          </cell>
          <cell r="D157" t="str">
            <v>B/Fb</v>
          </cell>
          <cell r="E157">
            <v>5.800580404453381</v>
          </cell>
          <cell r="F157">
            <v>5.8551014222168565</v>
          </cell>
          <cell r="G157" t="str">
            <v>MCP</v>
          </cell>
          <cell r="J157">
            <v>295.537576741</v>
          </cell>
          <cell r="M157">
            <v>0.9740587879402902</v>
          </cell>
        </row>
        <row r="158">
          <cell r="A158" t="str">
            <v>VIDEO</v>
          </cell>
          <cell r="B158">
            <v>156</v>
          </cell>
          <cell r="C158" t="str">
            <v>Rubicon/R2</v>
          </cell>
          <cell r="D158" t="str">
            <v>B/Fb</v>
          </cell>
          <cell r="E158">
            <v>5.8551014222168565</v>
          </cell>
          <cell r="F158">
            <v>5.916660888306533</v>
          </cell>
          <cell r="G158" t="str">
            <v>HGR</v>
          </cell>
          <cell r="J158">
            <v>333.690312102</v>
          </cell>
          <cell r="M158">
            <v>0.9740587879402902</v>
          </cell>
        </row>
        <row r="159">
          <cell r="A159" t="str">
            <v>VIDEO</v>
          </cell>
          <cell r="B159">
            <v>157</v>
          </cell>
          <cell r="C159" t="str">
            <v>Rubicon/R2</v>
          </cell>
          <cell r="D159" t="str">
            <v>B/Fb</v>
          </cell>
          <cell r="E159">
            <v>5.916660888306533</v>
          </cell>
          <cell r="F159">
            <v>5.946735727324628</v>
          </cell>
          <cell r="G159" t="str">
            <v>MCP</v>
          </cell>
          <cell r="J159">
            <v>163.024195235</v>
          </cell>
          <cell r="M159">
            <v>0.9740587879402902</v>
          </cell>
        </row>
        <row r="160">
          <cell r="A160" t="str">
            <v>VIDEO</v>
          </cell>
          <cell r="B160">
            <v>158</v>
          </cell>
          <cell r="C160" t="str">
            <v>Rubicon/R2</v>
          </cell>
          <cell r="D160" t="str">
            <v>B/Fb</v>
          </cell>
          <cell r="E160">
            <v>5.946735727324628</v>
          </cell>
          <cell r="F160">
            <v>5.967713053914024</v>
          </cell>
          <cell r="G160" t="str">
            <v>CAS</v>
          </cell>
          <cell r="J160">
            <v>113.710061203</v>
          </cell>
          <cell r="M160">
            <v>0.9740587879402902</v>
          </cell>
        </row>
        <row r="161">
          <cell r="A161" t="str">
            <v>VIDEO</v>
          </cell>
          <cell r="B161">
            <v>159</v>
          </cell>
          <cell r="C161" t="str">
            <v>Rubicon/R2</v>
          </cell>
          <cell r="D161" t="str">
            <v>B/Fb</v>
          </cell>
          <cell r="E161">
            <v>5.967713053914024</v>
          </cell>
          <cell r="F161">
            <v>5.994565681311157</v>
          </cell>
          <cell r="G161" t="str">
            <v>STP</v>
          </cell>
          <cell r="J161">
            <v>145.557818904</v>
          </cell>
          <cell r="M161">
            <v>0.9740587879402902</v>
          </cell>
        </row>
        <row r="162">
          <cell r="A162" t="str">
            <v>VIDEO</v>
          </cell>
          <cell r="B162">
            <v>160</v>
          </cell>
          <cell r="C162" t="str">
            <v>Rubicon/R2</v>
          </cell>
          <cell r="D162" t="str">
            <v>B/Fb</v>
          </cell>
          <cell r="E162">
            <v>5.994565681311157</v>
          </cell>
          <cell r="F162">
            <v>6.034102770401204</v>
          </cell>
          <cell r="G162" t="str">
            <v>HGR</v>
          </cell>
          <cell r="J162">
            <v>214.315432477</v>
          </cell>
          <cell r="M162">
            <v>0.9740587879402902</v>
          </cell>
        </row>
        <row r="163">
          <cell r="A163" t="str">
            <v>VIDEO</v>
          </cell>
          <cell r="B163">
            <v>161</v>
          </cell>
          <cell r="C163" t="str">
            <v>Rubicon/R2</v>
          </cell>
          <cell r="D163" t="str">
            <v>B/Fb</v>
          </cell>
          <cell r="E163">
            <v>6.034102770401204</v>
          </cell>
          <cell r="F163">
            <v>6.061041671552372</v>
          </cell>
          <cell r="G163" t="str">
            <v>MCP</v>
          </cell>
          <cell r="J163">
            <v>146.025475915</v>
          </cell>
          <cell r="M163">
            <v>0.9740587879402902</v>
          </cell>
        </row>
        <row r="164">
          <cell r="A164" t="str">
            <v>VIDEO</v>
          </cell>
          <cell r="B164">
            <v>162</v>
          </cell>
          <cell r="C164" t="str">
            <v>Rubicon/R2</v>
          </cell>
          <cell r="D164" t="str">
            <v>B/Fb</v>
          </cell>
          <cell r="E164">
            <v>6.061041671552372</v>
          </cell>
          <cell r="F164">
            <v>6.076922827846475</v>
          </cell>
          <cell r="G164" t="str">
            <v>CAS</v>
          </cell>
          <cell r="J164">
            <v>86.085671903</v>
          </cell>
          <cell r="M164">
            <v>0.9740587879402902</v>
          </cell>
        </row>
        <row r="165">
          <cell r="A165" t="str">
            <v>VIDEO</v>
          </cell>
          <cell r="B165">
            <v>163</v>
          </cell>
          <cell r="C165" t="str">
            <v>Rubicon/R2</v>
          </cell>
          <cell r="D165" t="str">
            <v>B/Fb</v>
          </cell>
          <cell r="E165">
            <v>6.076922827846475</v>
          </cell>
          <cell r="F165">
            <v>6.11973746698034</v>
          </cell>
          <cell r="G165" t="str">
            <v>STP</v>
          </cell>
          <cell r="J165">
            <v>232.081777225</v>
          </cell>
          <cell r="M165">
            <v>0.9740587879402902</v>
          </cell>
        </row>
        <row r="166">
          <cell r="A166" t="str">
            <v>VIDEO</v>
          </cell>
          <cell r="B166">
            <v>164</v>
          </cell>
          <cell r="C166" t="str">
            <v>Rubicon/R2</v>
          </cell>
          <cell r="D166" t="str">
            <v>B/Fb</v>
          </cell>
          <cell r="E166">
            <v>6.11973746698034</v>
          </cell>
          <cell r="F166">
            <v>6.1759468972376</v>
          </cell>
          <cell r="G166" t="str">
            <v>HGR</v>
          </cell>
          <cell r="J166">
            <v>304.689814858</v>
          </cell>
          <cell r="M166">
            <v>0.9740587879402902</v>
          </cell>
        </row>
        <row r="167">
          <cell r="A167" t="str">
            <v>VIDEO</v>
          </cell>
          <cell r="B167">
            <v>165</v>
          </cell>
          <cell r="C167" t="str">
            <v>Rubicon/R2</v>
          </cell>
          <cell r="D167" t="str">
            <v>B/Fb</v>
          </cell>
          <cell r="E167">
            <v>6.1759468972376</v>
          </cell>
          <cell r="F167">
            <v>6.23856519544367</v>
          </cell>
          <cell r="G167" t="str">
            <v>GLD</v>
          </cell>
          <cell r="J167">
            <v>339.42983588</v>
          </cell>
          <cell r="M167">
            <v>0.9740587879402902</v>
          </cell>
        </row>
        <row r="168">
          <cell r="A168" t="str">
            <v>VIDEO</v>
          </cell>
          <cell r="B168">
            <v>166</v>
          </cell>
          <cell r="C168" t="str">
            <v>Rubicon/R2</v>
          </cell>
          <cell r="D168" t="str">
            <v>B/Fb</v>
          </cell>
          <cell r="E168">
            <v>6.23856519544367</v>
          </cell>
          <cell r="F168">
            <v>6.283131477202623</v>
          </cell>
          <cell r="G168" t="str">
            <v>HGR</v>
          </cell>
          <cell r="J168">
            <v>241.576761691</v>
          </cell>
          <cell r="M168">
            <v>0.9740587879402902</v>
          </cell>
        </row>
        <row r="169">
          <cell r="A169" t="str">
            <v>VIDEO</v>
          </cell>
          <cell r="B169">
            <v>167</v>
          </cell>
          <cell r="C169" t="str">
            <v>Rubicon/R2</v>
          </cell>
          <cell r="D169" t="str">
            <v>B/Fb</v>
          </cell>
          <cell r="E169">
            <v>6.283131477202623</v>
          </cell>
          <cell r="F169">
            <v>6.301752976012669</v>
          </cell>
          <cell r="G169" t="str">
            <v>LSP</v>
          </cell>
          <cell r="J169">
            <v>100.940020186</v>
          </cell>
          <cell r="M169">
            <v>0.9740587879402902</v>
          </cell>
        </row>
        <row r="170">
          <cell r="A170" t="str">
            <v>VIDEO</v>
          </cell>
          <cell r="B170">
            <v>168</v>
          </cell>
          <cell r="C170" t="str">
            <v>Rubicon/R2</v>
          </cell>
          <cell r="D170" t="str">
            <v>B/Fb</v>
          </cell>
          <cell r="E170">
            <v>6.301752976012669</v>
          </cell>
          <cell r="F170">
            <v>6.346542062419176</v>
          </cell>
          <cell r="G170" t="str">
            <v>CAS</v>
          </cell>
          <cell r="J170">
            <v>242.784500437</v>
          </cell>
          <cell r="M170">
            <v>0.9740587879402902</v>
          </cell>
        </row>
        <row r="171">
          <cell r="A171" t="str">
            <v>VIDEO</v>
          </cell>
          <cell r="B171">
            <v>168.1</v>
          </cell>
          <cell r="C171" t="str">
            <v>Rubicon/R2</v>
          </cell>
          <cell r="D171" t="str">
            <v>B/Fb</v>
          </cell>
          <cell r="H171" t="str">
            <v>HGR</v>
          </cell>
          <cell r="J171">
            <v>256.763848522</v>
          </cell>
          <cell r="M171">
            <v>0.9740587879402902</v>
          </cell>
        </row>
        <row r="172">
          <cell r="A172" t="str">
            <v>VIDEO</v>
          </cell>
          <cell r="B172">
            <v>168.2</v>
          </cell>
          <cell r="C172" t="str">
            <v>Rubicon/R2</v>
          </cell>
          <cell r="D172" t="str">
            <v>B/Fb</v>
          </cell>
          <cell r="H172" t="str">
            <v>RUN</v>
          </cell>
          <cell r="J172">
            <v>147.797650428</v>
          </cell>
          <cell r="M172">
            <v>0.9740587879402902</v>
          </cell>
        </row>
        <row r="173">
          <cell r="A173" t="str">
            <v>VIDEO</v>
          </cell>
          <cell r="B173">
            <v>169</v>
          </cell>
          <cell r="C173" t="str">
            <v>Rubicon/R2</v>
          </cell>
          <cell r="D173" t="str">
            <v>B/Fb</v>
          </cell>
          <cell r="E173">
            <v>6.346542062419176</v>
          </cell>
          <cell r="F173">
            <v>6.353882568100653</v>
          </cell>
          <cell r="G173" t="str">
            <v>LSP</v>
          </cell>
          <cell r="J173">
            <v>39.7900727123</v>
          </cell>
          <cell r="M173">
            <v>0.9740587879402902</v>
          </cell>
        </row>
        <row r="174">
          <cell r="A174" t="str">
            <v>VIDEO</v>
          </cell>
          <cell r="B174">
            <v>170</v>
          </cell>
          <cell r="C174" t="str">
            <v>Rubicon/R2</v>
          </cell>
          <cell r="D174" t="str">
            <v>B/Fb</v>
          </cell>
          <cell r="E174">
            <v>6.353882568100653</v>
          </cell>
          <cell r="F174">
            <v>6.361280415957166</v>
          </cell>
          <cell r="G174" t="str">
            <v>CAS</v>
          </cell>
          <cell r="J174">
            <v>40.1009027032</v>
          </cell>
          <cell r="M174">
            <v>0.9740587879402902</v>
          </cell>
        </row>
        <row r="175">
          <cell r="A175" t="str">
            <v>VIDEO</v>
          </cell>
          <cell r="B175">
            <v>171</v>
          </cell>
          <cell r="C175" t="str">
            <v>Rubicon/R2</v>
          </cell>
          <cell r="D175" t="str">
            <v>B/Fb</v>
          </cell>
          <cell r="E175">
            <v>6.361280415957166</v>
          </cell>
          <cell r="F175">
            <v>6.377999596864628</v>
          </cell>
          <cell r="G175" t="str">
            <v>RUN</v>
          </cell>
          <cell r="J175">
            <v>90.6282826913</v>
          </cell>
          <cell r="M175">
            <v>0.9740587879402902</v>
          </cell>
        </row>
        <row r="176">
          <cell r="A176" t="str">
            <v>VIDEO</v>
          </cell>
          <cell r="B176">
            <v>172</v>
          </cell>
          <cell r="C176" t="str">
            <v>Rubicon/R2</v>
          </cell>
          <cell r="D176" t="str">
            <v>B/Fb</v>
          </cell>
          <cell r="E176">
            <v>6.377999596864628</v>
          </cell>
          <cell r="F176">
            <v>6.399107226010693</v>
          </cell>
          <cell r="G176" t="str">
            <v>LSP</v>
          </cell>
          <cell r="J176">
            <v>114.416381507</v>
          </cell>
          <cell r="M176">
            <v>0.9740587879402902</v>
          </cell>
        </row>
        <row r="177">
          <cell r="A177" t="str">
            <v>VIDEO</v>
          </cell>
          <cell r="B177">
            <v>173</v>
          </cell>
          <cell r="C177" t="str">
            <v>Rubicon/R2</v>
          </cell>
          <cell r="D177" t="str">
            <v>B/Fb</v>
          </cell>
          <cell r="E177">
            <v>6.399107226010693</v>
          </cell>
          <cell r="F177">
            <v>6.435267079087663</v>
          </cell>
          <cell r="G177" t="str">
            <v>HGR</v>
          </cell>
          <cell r="J177">
            <v>196.008728231</v>
          </cell>
          <cell r="M177">
            <v>0.9740587879402902</v>
          </cell>
        </row>
        <row r="178">
          <cell r="A178" t="str">
            <v>VIDEO</v>
          </cell>
          <cell r="B178">
            <v>174</v>
          </cell>
          <cell r="C178" t="str">
            <v>Rubicon/R2</v>
          </cell>
          <cell r="D178" t="str">
            <v>B/Fb</v>
          </cell>
          <cell r="E178">
            <v>6.435267079087663</v>
          </cell>
          <cell r="F178">
            <v>6.471030691357099</v>
          </cell>
          <cell r="G178" t="str">
            <v>MCP</v>
          </cell>
          <cell r="J178">
            <v>193.860858421</v>
          </cell>
          <cell r="M178">
            <v>0.9740587879402902</v>
          </cell>
        </row>
        <row r="179">
          <cell r="A179" t="str">
            <v>VIDEO</v>
          </cell>
          <cell r="B179">
            <v>175</v>
          </cell>
          <cell r="C179" t="str">
            <v>Rubicon/R2</v>
          </cell>
          <cell r="D179" t="str">
            <v>B/Fb</v>
          </cell>
          <cell r="E179">
            <v>6.471030691357099</v>
          </cell>
          <cell r="F179">
            <v>6.501873409660211</v>
          </cell>
          <cell r="G179" t="str">
            <v>CAS</v>
          </cell>
          <cell r="J179">
            <v>167.186575037</v>
          </cell>
          <cell r="M179">
            <v>0.9740587879402902</v>
          </cell>
        </row>
        <row r="180">
          <cell r="A180" t="str">
            <v>VIDEO</v>
          </cell>
          <cell r="B180">
            <v>176</v>
          </cell>
          <cell r="C180" t="str">
            <v>Rubicon/R2</v>
          </cell>
          <cell r="D180" t="str">
            <v>B/Fb</v>
          </cell>
          <cell r="E180">
            <v>6.501873409660211</v>
          </cell>
          <cell r="F180">
            <v>6.547008944650631</v>
          </cell>
          <cell r="G180" t="str">
            <v>HGR</v>
          </cell>
          <cell r="J180">
            <v>244.662465654</v>
          </cell>
          <cell r="M180">
            <v>0.9740587879402902</v>
          </cell>
        </row>
        <row r="181">
          <cell r="A181" t="str">
            <v>VIDEO</v>
          </cell>
          <cell r="B181">
            <v>177</v>
          </cell>
          <cell r="C181" t="str">
            <v>Rubicon/R2</v>
          </cell>
          <cell r="D181" t="str">
            <v>B/Fb</v>
          </cell>
          <cell r="E181">
            <v>6.547008944650631</v>
          </cell>
          <cell r="F181">
            <v>6.575813043094792</v>
          </cell>
          <cell r="G181" t="str">
            <v>MCP</v>
          </cell>
          <cell r="J181">
            <v>156.135996788</v>
          </cell>
          <cell r="M181">
            <v>0.9740587879402902</v>
          </cell>
        </row>
        <row r="182">
          <cell r="A182" t="str">
            <v>VIDEO</v>
          </cell>
          <cell r="B182">
            <v>178</v>
          </cell>
          <cell r="C182" t="str">
            <v>Rubicon/R2</v>
          </cell>
          <cell r="D182" t="str">
            <v>B/Fb</v>
          </cell>
          <cell r="E182">
            <v>6.575813043094792</v>
          </cell>
          <cell r="F182">
            <v>6.647732078609448</v>
          </cell>
          <cell r="G182" t="str">
            <v>HGR</v>
          </cell>
          <cell r="J182">
            <v>389.845574229</v>
          </cell>
          <cell r="M182">
            <v>0.9740587879402902</v>
          </cell>
        </row>
        <row r="183">
          <cell r="A183" t="str">
            <v>VIDEO</v>
          </cell>
          <cell r="B183">
            <v>179</v>
          </cell>
          <cell r="C183" t="str">
            <v>Rubicon/R2</v>
          </cell>
          <cell r="D183" t="str">
            <v>B/Fb</v>
          </cell>
          <cell r="E183">
            <v>6.647732078609448</v>
          </cell>
          <cell r="F183">
            <v>6.7103227202553235</v>
          </cell>
          <cell r="G183" t="str">
            <v>MCP</v>
          </cell>
          <cell r="J183">
            <v>339.279920249</v>
          </cell>
          <cell r="M183">
            <v>0.9740587879402902</v>
          </cell>
        </row>
        <row r="184">
          <cell r="A184" t="str">
            <v>VIDEO</v>
          </cell>
          <cell r="B184">
            <v>180</v>
          </cell>
          <cell r="C184" t="str">
            <v>Rubicon/R2</v>
          </cell>
          <cell r="D184" t="str">
            <v>B/Fb</v>
          </cell>
          <cell r="E184">
            <v>6.7103227202553235</v>
          </cell>
          <cell r="F184">
            <v>6.776772771778121</v>
          </cell>
          <cell r="G184" t="str">
            <v>HGR</v>
          </cell>
          <cell r="J184">
            <v>360.200304524</v>
          </cell>
          <cell r="M184">
            <v>0.9740587879402902</v>
          </cell>
        </row>
        <row r="185">
          <cell r="A185" t="str">
            <v>VIDEO</v>
          </cell>
          <cell r="B185">
            <v>181</v>
          </cell>
          <cell r="C185" t="str">
            <v>Rubicon/R2</v>
          </cell>
          <cell r="D185" t="str">
            <v>B/Fb</v>
          </cell>
          <cell r="E185">
            <v>6.776772771778121</v>
          </cell>
          <cell r="F185">
            <v>6.825430901953095</v>
          </cell>
          <cell r="G185" t="str">
            <v>SRN</v>
          </cell>
          <cell r="J185">
            <v>263.757106352</v>
          </cell>
          <cell r="M185">
            <v>0.9740587879402902</v>
          </cell>
        </row>
        <row r="186">
          <cell r="A186" t="str">
            <v>VIDEO</v>
          </cell>
          <cell r="B186">
            <v>182</v>
          </cell>
          <cell r="C186" t="str">
            <v>Rubicon/R2</v>
          </cell>
          <cell r="D186" t="str">
            <v>B/Fb</v>
          </cell>
          <cell r="E186">
            <v>6.825430901953095</v>
          </cell>
          <cell r="F186">
            <v>6.854809115715848</v>
          </cell>
          <cell r="G186" t="str">
            <v>LSP</v>
          </cell>
          <cell r="J186">
            <v>159.248056265</v>
          </cell>
          <cell r="M186">
            <v>0.9740587879402902</v>
          </cell>
        </row>
        <row r="187">
          <cell r="A187" t="str">
            <v>VIDEO</v>
          </cell>
          <cell r="B187">
            <v>183</v>
          </cell>
          <cell r="C187" t="str">
            <v>Rubicon/R2</v>
          </cell>
          <cell r="D187" t="str">
            <v>B/Fb</v>
          </cell>
          <cell r="E187">
            <v>6.854809115715848</v>
          </cell>
          <cell r="F187">
            <v>6.8803908241883285</v>
          </cell>
          <cell r="G187" t="str">
            <v>RUN</v>
          </cell>
          <cell r="J187">
            <v>138.668653686</v>
          </cell>
          <cell r="M187">
            <v>0.9740587879402902</v>
          </cell>
        </row>
        <row r="188">
          <cell r="A188" t="str">
            <v>VIDEO</v>
          </cell>
          <cell r="B188">
            <v>184</v>
          </cell>
          <cell r="C188" t="str">
            <v>Rubicon/R2</v>
          </cell>
          <cell r="D188" t="str">
            <v>B/Fb</v>
          </cell>
          <cell r="E188">
            <v>6.8803908241883285</v>
          </cell>
          <cell r="F188">
            <v>6.893121263568431</v>
          </cell>
          <cell r="G188" t="str">
            <v>MCP</v>
          </cell>
          <cell r="J188">
            <v>69.0068410235</v>
          </cell>
          <cell r="M188">
            <v>0.9740587879402902</v>
          </cell>
        </row>
        <row r="189">
          <cell r="A189" t="str">
            <v>VIDEO</v>
          </cell>
          <cell r="B189">
            <v>185</v>
          </cell>
          <cell r="C189" t="str">
            <v>Rubicon/R2</v>
          </cell>
          <cell r="D189" t="str">
            <v>B/Fb</v>
          </cell>
          <cell r="E189">
            <v>6.893121263568431</v>
          </cell>
          <cell r="F189">
            <v>6.914126066284515</v>
          </cell>
          <cell r="G189" t="str">
            <v>CAS</v>
          </cell>
          <cell r="J189">
            <v>113.858998773</v>
          </cell>
          <cell r="M189">
            <v>0.9740587879402902</v>
          </cell>
        </row>
        <row r="190">
          <cell r="A190" t="str">
            <v>VIDEO</v>
          </cell>
          <cell r="B190">
            <v>186</v>
          </cell>
          <cell r="C190" t="str">
            <v>Rubicon/R2</v>
          </cell>
          <cell r="D190" t="str">
            <v>B/Fb</v>
          </cell>
          <cell r="E190">
            <v>6.914126066284515</v>
          </cell>
          <cell r="F190">
            <v>6.959102388175266</v>
          </cell>
          <cell r="G190" t="str">
            <v>HGR</v>
          </cell>
          <cell r="J190">
            <v>243.799432358</v>
          </cell>
          <cell r="M190">
            <v>0.9740587879402902</v>
          </cell>
        </row>
        <row r="191">
          <cell r="A191" t="str">
            <v>VIDEO</v>
          </cell>
          <cell r="B191">
            <v>187</v>
          </cell>
          <cell r="C191" t="str">
            <v>Rubicon/R2</v>
          </cell>
          <cell r="D191" t="str">
            <v>B/Fb</v>
          </cell>
          <cell r="E191">
            <v>6.959102388175266</v>
          </cell>
          <cell r="F191">
            <v>6.985343893960289</v>
          </cell>
          <cell r="G191" t="str">
            <v>RUN</v>
          </cell>
          <cell r="J191">
            <v>142.245162469</v>
          </cell>
          <cell r="M191">
            <v>0.9740587879402902</v>
          </cell>
        </row>
        <row r="192">
          <cell r="A192" t="str">
            <v>VIDEO</v>
          </cell>
          <cell r="B192">
            <v>188</v>
          </cell>
          <cell r="C192" t="str">
            <v>Rubicon/R2</v>
          </cell>
          <cell r="D192" t="str">
            <v>B/Fb</v>
          </cell>
          <cell r="E192">
            <v>6.985343893960289</v>
          </cell>
          <cell r="F192">
            <v>7.004999853824058</v>
          </cell>
          <cell r="G192" t="str">
            <v>MCP</v>
          </cell>
          <cell r="J192">
            <v>106.547437758</v>
          </cell>
          <cell r="M192">
            <v>0.9740587879402902</v>
          </cell>
        </row>
        <row r="193">
          <cell r="A193" t="str">
            <v>VIDEO</v>
          </cell>
          <cell r="B193">
            <v>188.1</v>
          </cell>
          <cell r="C193" t="str">
            <v>Rubicon/R2</v>
          </cell>
          <cell r="D193" t="str">
            <v>B/Fb</v>
          </cell>
          <cell r="H193" t="str">
            <v>HGR</v>
          </cell>
          <cell r="J193">
            <v>133.384605704</v>
          </cell>
          <cell r="M193">
            <v>0.9740587879402902</v>
          </cell>
        </row>
        <row r="194">
          <cell r="A194" t="str">
            <v>VIDEO</v>
          </cell>
          <cell r="B194">
            <v>189</v>
          </cell>
          <cell r="C194" t="str">
            <v>Rubicon/R2</v>
          </cell>
          <cell r="D194" t="str">
            <v>B/Fb</v>
          </cell>
          <cell r="E194">
            <v>7.004999853824058</v>
          </cell>
          <cell r="F194">
            <v>7.027027335235056</v>
          </cell>
          <cell r="G194" t="str">
            <v>RUN</v>
          </cell>
          <cell r="J194">
            <v>119.402548686</v>
          </cell>
          <cell r="M194">
            <v>0.9740587879402902</v>
          </cell>
        </row>
        <row r="195">
          <cell r="A195" t="str">
            <v>VIDEO</v>
          </cell>
          <cell r="B195">
            <v>190</v>
          </cell>
          <cell r="C195" t="str">
            <v>Rubicon/R2</v>
          </cell>
          <cell r="D195" t="str">
            <v>B/Fb</v>
          </cell>
          <cell r="E195">
            <v>7.027027335235056</v>
          </cell>
          <cell r="F195">
            <v>7.157892380874393</v>
          </cell>
          <cell r="G195" t="str">
            <v>SRN</v>
          </cell>
          <cell r="J195">
            <v>709.369341492</v>
          </cell>
          <cell r="M195">
            <v>0.9740587879402902</v>
          </cell>
        </row>
        <row r="196">
          <cell r="A196" t="str">
            <v>VIDEO</v>
          </cell>
          <cell r="B196">
            <v>191</v>
          </cell>
          <cell r="C196" t="str">
            <v>Rubicon/R2</v>
          </cell>
          <cell r="D196" t="str">
            <v>B/Fb</v>
          </cell>
          <cell r="E196">
            <v>7.157892380874393</v>
          </cell>
          <cell r="F196">
            <v>7.175390753889127</v>
          </cell>
          <cell r="G196" t="str">
            <v>RUN</v>
          </cell>
          <cell r="J196">
            <v>94.8519849743</v>
          </cell>
          <cell r="M196">
            <v>0.9740587879402902</v>
          </cell>
        </row>
        <row r="197">
          <cell r="A197" t="str">
            <v>VIDEO</v>
          </cell>
          <cell r="B197">
            <v>192</v>
          </cell>
          <cell r="C197" t="str">
            <v>Rubicon/R2</v>
          </cell>
          <cell r="D197" t="str">
            <v>B/Fb</v>
          </cell>
          <cell r="E197">
            <v>7.175390753889127</v>
          </cell>
          <cell r="F197">
            <v>7.184096618509675</v>
          </cell>
          <cell r="G197" t="str">
            <v>HGR</v>
          </cell>
          <cell r="J197">
            <v>47.1911611143</v>
          </cell>
          <cell r="M197">
            <v>0.9740587879402902</v>
          </cell>
        </row>
        <row r="198">
          <cell r="A198" t="str">
            <v>VIDEO</v>
          </cell>
          <cell r="B198">
            <v>193</v>
          </cell>
          <cell r="C198" t="str">
            <v>Rubicon/R2</v>
          </cell>
          <cell r="D198" t="str">
            <v>B/Fb</v>
          </cell>
          <cell r="E198">
            <v>7.184096618509675</v>
          </cell>
          <cell r="F198">
            <v>7.1926799108756985</v>
          </cell>
          <cell r="G198" t="str">
            <v>RUN</v>
          </cell>
          <cell r="J198">
            <v>46.5267438205</v>
          </cell>
          <cell r="M198">
            <v>0.9740587879402902</v>
          </cell>
        </row>
        <row r="199">
          <cell r="A199" t="str">
            <v>VIDEO</v>
          </cell>
          <cell r="B199">
            <v>194</v>
          </cell>
          <cell r="C199" t="str">
            <v>Rubicon/R2</v>
          </cell>
          <cell r="D199" t="str">
            <v>B/Fb</v>
          </cell>
          <cell r="E199">
            <v>7.1926799108756985</v>
          </cell>
          <cell r="F199">
            <v>7.202893389542515</v>
          </cell>
          <cell r="G199" t="str">
            <v>HGR</v>
          </cell>
          <cell r="J199">
            <v>55.3633600235</v>
          </cell>
          <cell r="M199">
            <v>0.9740587879402902</v>
          </cell>
        </row>
        <row r="200">
          <cell r="A200" t="str">
            <v>VIDEO</v>
          </cell>
          <cell r="B200">
            <v>195</v>
          </cell>
          <cell r="C200" t="str">
            <v>Rubicon/R2</v>
          </cell>
          <cell r="D200" t="str">
            <v>B/Fb</v>
          </cell>
          <cell r="E200">
            <v>7.202893389542515</v>
          </cell>
          <cell r="F200">
            <v>7.243268611453097</v>
          </cell>
          <cell r="G200" t="str">
            <v>RUN</v>
          </cell>
          <cell r="J200">
            <v>218.858629815</v>
          </cell>
          <cell r="M200">
            <v>0.9740587879402902</v>
          </cell>
        </row>
        <row r="201">
          <cell r="A201" t="str">
            <v>VIDEO</v>
          </cell>
          <cell r="B201">
            <v>195.1</v>
          </cell>
          <cell r="C201" t="str">
            <v>Rubicon/R2</v>
          </cell>
          <cell r="D201" t="str">
            <v>B/Fb</v>
          </cell>
          <cell r="H201" t="str">
            <v>RUN</v>
          </cell>
          <cell r="J201">
            <v>178.760568145</v>
          </cell>
          <cell r="M201">
            <v>0.9740587879402902</v>
          </cell>
        </row>
        <row r="202">
          <cell r="A202" t="str">
            <v>VIDEO</v>
          </cell>
          <cell r="B202">
            <v>196</v>
          </cell>
          <cell r="C202" t="str">
            <v>Rubicon/R2</v>
          </cell>
          <cell r="D202" t="str">
            <v>B/Fb</v>
          </cell>
          <cell r="E202">
            <v>7.243268611453097</v>
          </cell>
          <cell r="F202">
            <v>7.285411179756797</v>
          </cell>
          <cell r="G202" t="str">
            <v>HGR</v>
          </cell>
          <cell r="J202">
            <v>228.438738399</v>
          </cell>
          <cell r="M202">
            <v>0.9740587879402902</v>
          </cell>
        </row>
        <row r="203">
          <cell r="A203" t="str">
            <v>VIDEO</v>
          </cell>
          <cell r="B203">
            <v>197</v>
          </cell>
          <cell r="C203" t="str">
            <v>Rubicon/R2</v>
          </cell>
          <cell r="D203" t="str">
            <v>B/Fb</v>
          </cell>
          <cell r="E203">
            <v>7.285411179756797</v>
          </cell>
          <cell r="F203">
            <v>7.309768293476239</v>
          </cell>
          <cell r="G203" t="str">
            <v>SRN</v>
          </cell>
          <cell r="J203">
            <v>132.030594078</v>
          </cell>
          <cell r="M203">
            <v>0.9740587879402902</v>
          </cell>
        </row>
        <row r="204">
          <cell r="A204" t="str">
            <v>VIDEO</v>
          </cell>
          <cell r="B204">
            <v>198</v>
          </cell>
          <cell r="C204" t="str">
            <v>Rubicon/R2</v>
          </cell>
          <cell r="D204" t="str">
            <v>B/Fb</v>
          </cell>
          <cell r="E204">
            <v>7.309768293476239</v>
          </cell>
          <cell r="F204">
            <v>7.356242667246901</v>
          </cell>
          <cell r="G204" t="str">
            <v>MCP</v>
          </cell>
          <cell r="J204">
            <v>251.919798422</v>
          </cell>
          <cell r="M204">
            <v>0.9740587879402902</v>
          </cell>
        </row>
        <row r="205">
          <cell r="A205" t="str">
            <v>VIDEO</v>
          </cell>
          <cell r="B205">
            <v>199</v>
          </cell>
          <cell r="C205" t="str">
            <v>Rubicon/R2</v>
          </cell>
          <cell r="D205" t="str">
            <v>B/Fb</v>
          </cell>
          <cell r="E205">
            <v>7.356242667246901</v>
          </cell>
          <cell r="F205">
            <v>7.372581326003809</v>
          </cell>
          <cell r="G205" t="str">
            <v>HGR</v>
          </cell>
          <cell r="J205">
            <v>88.5656177066</v>
          </cell>
          <cell r="M205">
            <v>0.9740587879402902</v>
          </cell>
        </row>
        <row r="206">
          <cell r="A206" t="str">
            <v>VIDEO</v>
          </cell>
          <cell r="B206">
            <v>200</v>
          </cell>
          <cell r="C206" t="str">
            <v>Rubicon/R2</v>
          </cell>
          <cell r="D206" t="str">
            <v>B/Fb</v>
          </cell>
          <cell r="E206">
            <v>7.372581326003809</v>
          </cell>
          <cell r="F206">
            <v>7.410036805290689</v>
          </cell>
          <cell r="G206" t="str">
            <v>LSP</v>
          </cell>
          <cell r="J206">
            <v>203.031822189</v>
          </cell>
          <cell r="M206">
            <v>0.9740587879402902</v>
          </cell>
        </row>
        <row r="207">
          <cell r="A207" t="str">
            <v>VIDEO</v>
          </cell>
          <cell r="B207">
            <v>201</v>
          </cell>
          <cell r="C207" t="str">
            <v>Rubicon/R2</v>
          </cell>
          <cell r="D207" t="str">
            <v>B/Fb</v>
          </cell>
          <cell r="E207">
            <v>7.410036805290689</v>
          </cell>
          <cell r="F207">
            <v>7.425166629826585</v>
          </cell>
          <cell r="G207" t="str">
            <v>HGR</v>
          </cell>
          <cell r="J207">
            <v>82.0129899125</v>
          </cell>
          <cell r="M207">
            <v>0.9740587879402902</v>
          </cell>
        </row>
        <row r="208">
          <cell r="A208" t="str">
            <v>VIDEO</v>
          </cell>
          <cell r="B208">
            <v>202</v>
          </cell>
          <cell r="C208" t="str">
            <v>Rubicon/R2</v>
          </cell>
          <cell r="D208" t="str">
            <v>B/Fb</v>
          </cell>
          <cell r="E208">
            <v>7.425166629826585</v>
          </cell>
          <cell r="F208">
            <v>7.441186776537217</v>
          </cell>
          <cell r="G208" t="str">
            <v>DPL</v>
          </cell>
          <cell r="J208">
            <v>86.8390857712</v>
          </cell>
          <cell r="M208">
            <v>0.9740587879402902</v>
          </cell>
        </row>
        <row r="209">
          <cell r="A209" t="str">
            <v>VIDEO</v>
          </cell>
          <cell r="B209">
            <v>203</v>
          </cell>
          <cell r="C209" t="str">
            <v>Rubicon/R2</v>
          </cell>
          <cell r="D209" t="str">
            <v>B/Fb</v>
          </cell>
          <cell r="E209">
            <v>7.441186776537217</v>
          </cell>
          <cell r="F209">
            <v>7.480954432123147</v>
          </cell>
          <cell r="G209" t="str">
            <v>HGR</v>
          </cell>
          <cell r="J209">
            <v>215.565245233</v>
          </cell>
          <cell r="M209">
            <v>0.9740587879402902</v>
          </cell>
        </row>
        <row r="210">
          <cell r="A210" t="str">
            <v>VIDEO</v>
          </cell>
          <cell r="B210">
            <v>204</v>
          </cell>
          <cell r="C210" t="str">
            <v>Rubicon/R2</v>
          </cell>
          <cell r="D210" t="str">
            <v>B/Fb</v>
          </cell>
          <cell r="E210">
            <v>7.480954432123147</v>
          </cell>
          <cell r="F210">
            <v>7.522225887510449</v>
          </cell>
          <cell r="G210" t="str">
            <v>SRN</v>
          </cell>
          <cell r="J210">
            <v>223.71676858</v>
          </cell>
          <cell r="M210">
            <v>0.9740587879402902</v>
          </cell>
        </row>
        <row r="211">
          <cell r="A211" t="str">
            <v>VIDEO</v>
          </cell>
          <cell r="B211">
            <v>205</v>
          </cell>
          <cell r="C211" t="str">
            <v>Rubicon/R2</v>
          </cell>
          <cell r="D211" t="str">
            <v>B/Fb</v>
          </cell>
          <cell r="E211">
            <v>7.522225887510449</v>
          </cell>
          <cell r="F211">
            <v>7.546222598748362</v>
          </cell>
          <cell r="G211" t="str">
            <v>HGR</v>
          </cell>
          <cell r="J211">
            <v>130.076990121</v>
          </cell>
          <cell r="M211">
            <v>0.9740587879402902</v>
          </cell>
        </row>
        <row r="212">
          <cell r="A212" t="str">
            <v>VIDEO</v>
          </cell>
          <cell r="B212">
            <v>206</v>
          </cell>
          <cell r="C212" t="str">
            <v>Rubicon/R2</v>
          </cell>
          <cell r="D212" t="str">
            <v>B/Fb</v>
          </cell>
          <cell r="E212">
            <v>7.546222598748362</v>
          </cell>
          <cell r="F212">
            <v>7.567447979855257</v>
          </cell>
          <cell r="G212" t="str">
            <v>SRN</v>
          </cell>
          <cell r="J212">
            <v>115.054669833</v>
          </cell>
          <cell r="M212">
            <v>0.9740587879402902</v>
          </cell>
        </row>
        <row r="213">
          <cell r="A213" t="str">
            <v>VIDEO</v>
          </cell>
          <cell r="B213">
            <v>207</v>
          </cell>
          <cell r="C213" t="str">
            <v>Rubicon/R2</v>
          </cell>
          <cell r="D213" t="str">
            <v>B/Fb</v>
          </cell>
          <cell r="E213">
            <v>7.567447979855257</v>
          </cell>
          <cell r="F213">
            <v>7.599791510589142</v>
          </cell>
          <cell r="G213" t="str">
            <v>MCP</v>
          </cell>
          <cell r="J213">
            <v>175.321904991</v>
          </cell>
          <cell r="M213">
            <v>0.9740587879402902</v>
          </cell>
        </row>
        <row r="214">
          <cell r="A214" t="str">
            <v>VIDEO</v>
          </cell>
          <cell r="B214">
            <v>208</v>
          </cell>
          <cell r="C214" t="str">
            <v>Rubicon/R2</v>
          </cell>
          <cell r="D214" t="str">
            <v>B/Fb</v>
          </cell>
          <cell r="E214">
            <v>7.599791510589142</v>
          </cell>
          <cell r="F214">
            <v>7.688510741017139</v>
          </cell>
          <cell r="G214" t="str">
            <v>HGR</v>
          </cell>
          <cell r="J214">
            <v>480.913002849</v>
          </cell>
          <cell r="M214">
            <v>0.9740587879402902</v>
          </cell>
        </row>
        <row r="215">
          <cell r="A215" t="str">
            <v>VIDEO</v>
          </cell>
          <cell r="B215">
            <v>209</v>
          </cell>
          <cell r="C215" t="str">
            <v>Rubicon/R2</v>
          </cell>
          <cell r="D215" t="str">
            <v>B/Fb</v>
          </cell>
          <cell r="E215">
            <v>7.688510741017139</v>
          </cell>
          <cell r="F215">
            <v>7.725741751414858</v>
          </cell>
          <cell r="G215" t="str">
            <v>HGR</v>
          </cell>
          <cell r="J215">
            <v>201.815062226</v>
          </cell>
          <cell r="M215">
            <v>0.9740587879402902</v>
          </cell>
        </row>
        <row r="216">
          <cell r="A216" t="str">
            <v>VIDEO</v>
          </cell>
          <cell r="B216">
            <v>210</v>
          </cell>
          <cell r="C216" t="str">
            <v>Rubicon/R2</v>
          </cell>
          <cell r="D216" t="str">
            <v>B/Fb</v>
          </cell>
          <cell r="E216">
            <v>7.725741751414858</v>
          </cell>
          <cell r="F216">
            <v>7.751610883869944</v>
          </cell>
          <cell r="G216" t="str">
            <v>RUN</v>
          </cell>
          <cell r="J216">
            <v>140.226669123</v>
          </cell>
          <cell r="M216">
            <v>0.9740587879402902</v>
          </cell>
        </row>
        <row r="217">
          <cell r="A217" t="str">
            <v>VIDEO</v>
          </cell>
          <cell r="B217">
            <v>211</v>
          </cell>
          <cell r="C217" t="str">
            <v>Rubicon/R2</v>
          </cell>
          <cell r="D217" t="str">
            <v>B/Fb</v>
          </cell>
          <cell r="E217">
            <v>7.751610883869944</v>
          </cell>
          <cell r="F217">
            <v>7.77652025441999</v>
          </cell>
          <cell r="G217" t="str">
            <v>MCP</v>
          </cell>
          <cell r="J217">
            <v>135.024167055</v>
          </cell>
          <cell r="M217">
            <v>0.9740587879402902</v>
          </cell>
        </row>
        <row r="218">
          <cell r="A218" t="str">
            <v>VIDEO</v>
          </cell>
          <cell r="B218">
            <v>212</v>
          </cell>
          <cell r="C218" t="str">
            <v>Rubicon/R2</v>
          </cell>
          <cell r="D218" t="str">
            <v>B/Fb</v>
          </cell>
          <cell r="E218">
            <v>7.77652025441999</v>
          </cell>
          <cell r="F218">
            <v>7.786571709578282</v>
          </cell>
          <cell r="G218" t="str">
            <v>CAS</v>
          </cell>
          <cell r="J218">
            <v>54.4850925764</v>
          </cell>
          <cell r="M218">
            <v>0.9740587879402902</v>
          </cell>
        </row>
        <row r="219">
          <cell r="A219" t="str">
            <v>VIDEO</v>
          </cell>
          <cell r="B219">
            <v>213</v>
          </cell>
          <cell r="C219" t="str">
            <v>Rubicon/R2</v>
          </cell>
          <cell r="D219" t="str">
            <v>B/Fb</v>
          </cell>
          <cell r="E219">
            <v>7.786571709578282</v>
          </cell>
          <cell r="F219">
            <v>7.8013839436159</v>
          </cell>
          <cell r="G219" t="str">
            <v>RUN</v>
          </cell>
          <cell r="J219">
            <v>80.2914533362</v>
          </cell>
          <cell r="M219">
            <v>0.9740587879402902</v>
          </cell>
        </row>
        <row r="220">
          <cell r="A220" t="str">
            <v>VIDEO</v>
          </cell>
          <cell r="B220">
            <v>214</v>
          </cell>
          <cell r="C220" t="str">
            <v>Rubicon/R2</v>
          </cell>
          <cell r="D220" t="str">
            <v>B/Fb</v>
          </cell>
          <cell r="E220">
            <v>7.8013839436159</v>
          </cell>
          <cell r="F220">
            <v>7.815737610521711</v>
          </cell>
          <cell r="G220" t="str">
            <v>CAS</v>
          </cell>
          <cell r="J220">
            <v>77.8057363693</v>
          </cell>
          <cell r="M220">
            <v>0.9740587879402902</v>
          </cell>
        </row>
        <row r="221">
          <cell r="A221" t="str">
            <v>VIDEO</v>
          </cell>
          <cell r="B221">
            <v>215</v>
          </cell>
          <cell r="C221" t="str">
            <v>Rubicon/R2</v>
          </cell>
          <cell r="D221" t="str">
            <v>B/Fb</v>
          </cell>
          <cell r="E221">
            <v>7.815737610521711</v>
          </cell>
          <cell r="F221">
            <v>7.861720385652275</v>
          </cell>
          <cell r="G221" t="str">
            <v>SRN</v>
          </cell>
          <cell r="J221">
            <v>249.255030287</v>
          </cell>
          <cell r="M221">
            <v>0.9740587879402902</v>
          </cell>
        </row>
        <row r="222">
          <cell r="A222" t="str">
            <v>VIDEO</v>
          </cell>
          <cell r="B222">
            <v>216</v>
          </cell>
          <cell r="C222" t="str">
            <v>Rubicon/R2</v>
          </cell>
          <cell r="D222" t="str">
            <v>B/Fb</v>
          </cell>
          <cell r="E222">
            <v>7.861720385652275</v>
          </cell>
          <cell r="F222">
            <v>7.897873213017727</v>
          </cell>
          <cell r="G222" t="str">
            <v>MCP</v>
          </cell>
          <cell r="J222">
            <v>195.970644537</v>
          </cell>
          <cell r="M222">
            <v>0.9740587879402902</v>
          </cell>
        </row>
        <row r="223">
          <cell r="A223" t="str">
            <v>VIDEO</v>
          </cell>
          <cell r="B223">
            <v>217</v>
          </cell>
          <cell r="C223" t="str">
            <v>Rubicon/R2</v>
          </cell>
          <cell r="D223" t="str">
            <v>B/Fb</v>
          </cell>
          <cell r="E223">
            <v>7.897873213017727</v>
          </cell>
          <cell r="F223">
            <v>7.958851041294028</v>
          </cell>
          <cell r="G223" t="str">
            <v>HGR</v>
          </cell>
          <cell r="J223">
            <v>330.537476059</v>
          </cell>
          <cell r="M223">
            <v>0.9740587879402902</v>
          </cell>
        </row>
        <row r="224">
          <cell r="A224" t="str">
            <v>VIDEO</v>
          </cell>
          <cell r="B224">
            <v>218</v>
          </cell>
          <cell r="C224" t="str">
            <v>Rubicon/R2</v>
          </cell>
          <cell r="D224" t="str">
            <v>B/Fb</v>
          </cell>
          <cell r="E224">
            <v>7.958851041294028</v>
          </cell>
          <cell r="F224">
            <v>7.9785910221918686</v>
          </cell>
          <cell r="G224" t="str">
            <v>RUN</v>
          </cell>
          <cell r="J224">
            <v>107.002883636</v>
          </cell>
          <cell r="M224">
            <v>0.9740587879402902</v>
          </cell>
        </row>
        <row r="225">
          <cell r="A225" t="str">
            <v>VIDEO</v>
          </cell>
          <cell r="B225">
            <v>219</v>
          </cell>
          <cell r="C225" t="str">
            <v>Rubicon/R2</v>
          </cell>
          <cell r="D225" t="str">
            <v>B/Fb</v>
          </cell>
          <cell r="E225">
            <v>7.9785910221918686</v>
          </cell>
          <cell r="F225">
            <v>8.002310372438368</v>
          </cell>
          <cell r="G225" t="str">
            <v>MCP</v>
          </cell>
          <cell r="J225">
            <v>128.573522309</v>
          </cell>
          <cell r="M225">
            <v>0.9740587879402902</v>
          </cell>
        </row>
        <row r="226">
          <cell r="A226" t="str">
            <v>VIDEO</v>
          </cell>
          <cell r="B226">
            <v>220</v>
          </cell>
          <cell r="C226" t="str">
            <v>Rubicon/R2</v>
          </cell>
          <cell r="D226" t="str">
            <v>B/Fb</v>
          </cell>
          <cell r="E226">
            <v>8.002310372438368</v>
          </cell>
          <cell r="F226">
            <v>8.012722557266086</v>
          </cell>
          <cell r="G226" t="str">
            <v>CAS</v>
          </cell>
          <cell r="J226">
            <v>56.4404700938</v>
          </cell>
          <cell r="M226">
            <v>0.9740587879402902</v>
          </cell>
        </row>
        <row r="227">
          <cell r="A227" t="str">
            <v>VIDEO</v>
          </cell>
          <cell r="B227">
            <v>221</v>
          </cell>
          <cell r="C227" t="str">
            <v>Rubicon/R2</v>
          </cell>
          <cell r="D227" t="str">
            <v>B/Fb</v>
          </cell>
          <cell r="E227">
            <v>8.012722557266086</v>
          </cell>
          <cell r="F227">
            <v>8.04391503269506</v>
          </cell>
          <cell r="G227" t="str">
            <v>MCP</v>
          </cell>
          <cell r="J227">
            <v>169.082474594</v>
          </cell>
          <cell r="M227">
            <v>0.9740587879402902</v>
          </cell>
        </row>
        <row r="228">
          <cell r="A228" t="str">
            <v>VIDEO</v>
          </cell>
          <cell r="B228">
            <v>222</v>
          </cell>
          <cell r="C228" t="str">
            <v>Rubicon/R2</v>
          </cell>
          <cell r="D228" t="str">
            <v>B/Fb</v>
          </cell>
          <cell r="E228">
            <v>8.04391503269506</v>
          </cell>
          <cell r="F228">
            <v>8.061843087414042</v>
          </cell>
          <cell r="G228" t="str">
            <v>CAS</v>
          </cell>
          <cell r="J228">
            <v>97.1811250904</v>
          </cell>
          <cell r="M228">
            <v>0.9740587879402902</v>
          </cell>
        </row>
        <row r="229">
          <cell r="A229" t="str">
            <v>VIDEO</v>
          </cell>
          <cell r="B229">
            <v>223</v>
          </cell>
          <cell r="C229" t="str">
            <v>Rubicon/R2</v>
          </cell>
          <cell r="D229" t="str">
            <v>B/Fb</v>
          </cell>
          <cell r="E229">
            <v>8.061843087414042</v>
          </cell>
          <cell r="F229">
            <v>8.06738159761521</v>
          </cell>
          <cell r="G229" t="str">
            <v>RUN</v>
          </cell>
          <cell r="J229">
            <v>30.0221446839</v>
          </cell>
          <cell r="M229">
            <v>0.9740587879402902</v>
          </cell>
        </row>
        <row r="230">
          <cell r="A230" t="str">
            <v>VIDEO</v>
          </cell>
          <cell r="B230">
            <v>224</v>
          </cell>
          <cell r="C230" t="str">
            <v>Rubicon/R2</v>
          </cell>
          <cell r="D230" t="str">
            <v>B/Fb</v>
          </cell>
          <cell r="E230">
            <v>8.06738159761521</v>
          </cell>
          <cell r="F230">
            <v>8.077254550905511</v>
          </cell>
          <cell r="G230" t="str">
            <v>CAS</v>
          </cell>
          <cell r="J230">
            <v>53.5175022475</v>
          </cell>
          <cell r="M230">
            <v>0.9740587879402902</v>
          </cell>
        </row>
        <row r="231">
          <cell r="A231" t="str">
            <v>VIDEO</v>
          </cell>
          <cell r="B231">
            <v>225</v>
          </cell>
          <cell r="C231" t="str">
            <v>Rubicon/R2</v>
          </cell>
          <cell r="D231" t="str">
            <v>B/Fb</v>
          </cell>
          <cell r="E231">
            <v>8.077254550905511</v>
          </cell>
          <cell r="F231">
            <v>8.08671989462756</v>
          </cell>
          <cell r="G231" t="str">
            <v>RUN</v>
          </cell>
          <cell r="J231">
            <v>51.3080067355</v>
          </cell>
          <cell r="M231">
            <v>0.9740587879402902</v>
          </cell>
        </row>
        <row r="232">
          <cell r="A232" t="str">
            <v>VIDEO</v>
          </cell>
          <cell r="B232">
            <v>226</v>
          </cell>
          <cell r="C232" t="str">
            <v>Rubicon/R2</v>
          </cell>
          <cell r="D232" t="str">
            <v>B/Fb</v>
          </cell>
          <cell r="E232">
            <v>8.08671989462756</v>
          </cell>
          <cell r="F232">
            <v>8.112247140976073</v>
          </cell>
          <cell r="G232" t="str">
            <v>CAS</v>
          </cell>
          <cell r="J232">
            <v>138.37343535</v>
          </cell>
          <cell r="M232">
            <v>0.9740587879402902</v>
          </cell>
        </row>
        <row r="233">
          <cell r="A233" t="str">
            <v>VIDEO</v>
          </cell>
          <cell r="B233">
            <v>227</v>
          </cell>
          <cell r="C233" t="str">
            <v>Rubicon/R2</v>
          </cell>
          <cell r="D233" t="str">
            <v>B/Fb</v>
          </cell>
          <cell r="E233">
            <v>8.112247140976073</v>
          </cell>
          <cell r="F233">
            <v>8.154923699577257</v>
          </cell>
          <cell r="G233" t="str">
            <v>SRN</v>
          </cell>
          <cell r="J233">
            <v>231.333295489</v>
          </cell>
          <cell r="M233">
            <v>0.9740587879402902</v>
          </cell>
        </row>
        <row r="234">
          <cell r="A234" t="str">
            <v>VIDEO</v>
          </cell>
          <cell r="B234">
            <v>228</v>
          </cell>
          <cell r="C234" t="str">
            <v>Rubicon/R2</v>
          </cell>
          <cell r="D234" t="str">
            <v>B/Fb</v>
          </cell>
          <cell r="E234">
            <v>8.154923699577257</v>
          </cell>
          <cell r="F234">
            <v>8.19058436014279</v>
          </cell>
          <cell r="G234" t="str">
            <v>MCP</v>
          </cell>
          <cell r="J234">
            <v>193.302796625</v>
          </cell>
          <cell r="M234">
            <v>0.9740587879402902</v>
          </cell>
        </row>
        <row r="235">
          <cell r="A235" t="str">
            <v>VIDEO</v>
          </cell>
          <cell r="B235">
            <v>229</v>
          </cell>
          <cell r="C235" t="str">
            <v>Rubicon/R2</v>
          </cell>
          <cell r="D235" t="str">
            <v>B/Fb</v>
          </cell>
          <cell r="E235">
            <v>8.19058436014279</v>
          </cell>
          <cell r="F235">
            <v>8.20205052364877</v>
          </cell>
          <cell r="G235" t="str">
            <v>RUN</v>
          </cell>
          <cell r="J235">
            <v>62.1536852407</v>
          </cell>
          <cell r="M235">
            <v>0.9740587879402902</v>
          </cell>
        </row>
        <row r="236">
          <cell r="A236" t="str">
            <v>VIDEO</v>
          </cell>
          <cell r="B236">
            <v>230</v>
          </cell>
          <cell r="C236" t="str">
            <v>Rubicon/R2</v>
          </cell>
          <cell r="D236" t="str">
            <v>B/Fb</v>
          </cell>
          <cell r="E236">
            <v>8.20205052364877</v>
          </cell>
          <cell r="F236">
            <v>8.232992404726307</v>
          </cell>
          <cell r="G236" t="str">
            <v>HGR</v>
          </cell>
          <cell r="J236">
            <v>167.724098496</v>
          </cell>
          <cell r="M236">
            <v>0.9740587879402902</v>
          </cell>
        </row>
        <row r="237">
          <cell r="A237" t="str">
            <v>VIDEO</v>
          </cell>
          <cell r="B237">
            <v>231</v>
          </cell>
          <cell r="C237" t="str">
            <v>Rubicon/R2</v>
          </cell>
          <cell r="D237" t="str">
            <v>B/Fb</v>
          </cell>
          <cell r="E237">
            <v>8.232992404726307</v>
          </cell>
          <cell r="F237">
            <v>8.257903857688225</v>
          </cell>
          <cell r="G237" t="str">
            <v>MCP</v>
          </cell>
          <cell r="J237">
            <v>135.035455013</v>
          </cell>
          <cell r="M237">
            <v>0.9740587879402902</v>
          </cell>
        </row>
        <row r="238">
          <cell r="A238" t="str">
            <v>VIDEO</v>
          </cell>
          <cell r="B238">
            <v>232</v>
          </cell>
          <cell r="C238" t="str">
            <v>Rubicon/R2</v>
          </cell>
          <cell r="D238" t="str">
            <v>B/Fb</v>
          </cell>
          <cell r="E238">
            <v>8.257903857688225</v>
          </cell>
          <cell r="F238">
            <v>8.262408876565726</v>
          </cell>
          <cell r="G238" t="str">
            <v>CAS</v>
          </cell>
          <cell r="J238">
            <v>24.4199836475</v>
          </cell>
          <cell r="M238">
            <v>0.9740587879402902</v>
          </cell>
        </row>
        <row r="239">
          <cell r="A239" t="str">
            <v>VIDEO</v>
          </cell>
          <cell r="B239">
            <v>233</v>
          </cell>
          <cell r="C239" t="str">
            <v>Rubicon/R2</v>
          </cell>
          <cell r="D239" t="str">
            <v>B/Fb</v>
          </cell>
          <cell r="E239">
            <v>8.262408876565726</v>
          </cell>
          <cell r="F239">
            <v>8.283048125597011</v>
          </cell>
          <cell r="G239" t="str">
            <v>MCP</v>
          </cell>
          <cell r="J239">
            <v>111.877472114</v>
          </cell>
          <cell r="M239">
            <v>0.9740587879402902</v>
          </cell>
        </row>
        <row r="240">
          <cell r="A240" t="str">
            <v>VIDEO</v>
          </cell>
          <cell r="B240">
            <v>234</v>
          </cell>
          <cell r="C240" t="str">
            <v>Rubicon/R2</v>
          </cell>
          <cell r="D240" t="str">
            <v>B/Fb</v>
          </cell>
          <cell r="E240">
            <v>8.283048125597011</v>
          </cell>
          <cell r="F240">
            <v>8.294703065784633</v>
          </cell>
          <cell r="G240" t="str">
            <v>CAS</v>
          </cell>
          <cell r="J240">
            <v>63.1769714031</v>
          </cell>
          <cell r="M240">
            <v>0.9740587879402902</v>
          </cell>
        </row>
        <row r="241">
          <cell r="A241" t="str">
            <v>VIDEO</v>
          </cell>
          <cell r="B241">
            <v>235</v>
          </cell>
          <cell r="C241" t="str">
            <v>Rubicon/R2</v>
          </cell>
          <cell r="D241" t="str">
            <v>B/Fb</v>
          </cell>
          <cell r="E241">
            <v>8.294703065784633</v>
          </cell>
          <cell r="F241">
            <v>8.304655414839203</v>
          </cell>
          <cell r="G241" t="str">
            <v>SRN</v>
          </cell>
          <cell r="J241">
            <v>53.9478763076</v>
          </cell>
          <cell r="M241">
            <v>0.9740587879402902</v>
          </cell>
        </row>
        <row r="242">
          <cell r="A242" t="str">
            <v>VIDEO</v>
          </cell>
          <cell r="B242">
            <v>236</v>
          </cell>
          <cell r="C242" t="str">
            <v>Rubicon/R2</v>
          </cell>
          <cell r="D242" t="str">
            <v>B/Fb</v>
          </cell>
          <cell r="E242">
            <v>8.304655414839203</v>
          </cell>
          <cell r="F242">
            <v>8.315015793147856</v>
          </cell>
          <cell r="G242" t="str">
            <v>CAS</v>
          </cell>
          <cell r="J242">
            <v>56.1596467759</v>
          </cell>
          <cell r="M242">
            <v>0.9740587879402902</v>
          </cell>
        </row>
        <row r="243">
          <cell r="A243" t="str">
            <v>VIDEO</v>
          </cell>
          <cell r="B243">
            <v>237</v>
          </cell>
          <cell r="C243" t="str">
            <v>Rubicon/R2</v>
          </cell>
          <cell r="D243" t="str">
            <v>B/Fb</v>
          </cell>
          <cell r="E243">
            <v>8.315015793147856</v>
          </cell>
          <cell r="F243">
            <v>8.327559991884046</v>
          </cell>
          <cell r="G243" t="str">
            <v>RUN</v>
          </cell>
          <cell r="J243">
            <v>67.9973017513</v>
          </cell>
          <cell r="M243">
            <v>0.9740587879402902</v>
          </cell>
        </row>
        <row r="244">
          <cell r="A244" t="str">
            <v>VIDEO</v>
          </cell>
          <cell r="B244">
            <v>238</v>
          </cell>
          <cell r="C244" t="str">
            <v>Rubicon/R2</v>
          </cell>
          <cell r="D244" t="str">
            <v>B/Fb</v>
          </cell>
          <cell r="E244">
            <v>8.327559991884046</v>
          </cell>
          <cell r="F244">
            <v>8.332661818489926</v>
          </cell>
          <cell r="G244" t="str">
            <v>HGR</v>
          </cell>
          <cell r="J244">
            <v>27.6550499955</v>
          </cell>
          <cell r="M244">
            <v>0.9740587879402902</v>
          </cell>
        </row>
        <row r="245">
          <cell r="A245" t="str">
            <v>VIDEO</v>
          </cell>
          <cell r="B245">
            <v>239</v>
          </cell>
          <cell r="C245" t="str">
            <v>Rubicon/R2</v>
          </cell>
          <cell r="D245" t="str">
            <v>B/Fb</v>
          </cell>
          <cell r="E245">
            <v>8.332661818489926</v>
          </cell>
          <cell r="F245">
            <v>8.347721559703498</v>
          </cell>
          <cell r="G245" t="str">
            <v>MCP</v>
          </cell>
          <cell r="J245">
            <v>81.6330950371</v>
          </cell>
          <cell r="M245">
            <v>0.9740587879402902</v>
          </cell>
        </row>
        <row r="246">
          <cell r="A246" t="str">
            <v>VIDEO</v>
          </cell>
          <cell r="B246">
            <v>240</v>
          </cell>
          <cell r="C246" t="str">
            <v>Rubicon/R2</v>
          </cell>
          <cell r="D246" t="str">
            <v>B/Fb</v>
          </cell>
          <cell r="E246">
            <v>8.347721559703498</v>
          </cell>
          <cell r="F246">
            <v>8.368077576620259</v>
          </cell>
          <cell r="G246" t="str">
            <v>HGR</v>
          </cell>
          <cell r="J246">
            <v>110.34217919</v>
          </cell>
          <cell r="M246">
            <v>0.9740587879402902</v>
          </cell>
        </row>
        <row r="247">
          <cell r="A247" t="str">
            <v>VIDEO</v>
          </cell>
          <cell r="B247">
            <v>241</v>
          </cell>
          <cell r="C247" t="str">
            <v>Rubicon/R2</v>
          </cell>
          <cell r="D247" t="str">
            <v>B/Fb</v>
          </cell>
          <cell r="E247">
            <v>8.368077576620259</v>
          </cell>
          <cell r="F247">
            <v>8.388234642081054</v>
          </cell>
          <cell r="G247" t="str">
            <v>MCP</v>
          </cell>
          <cell r="J247">
            <v>109.263739469</v>
          </cell>
          <cell r="M247">
            <v>0.9740587879402902</v>
          </cell>
        </row>
        <row r="248">
          <cell r="A248" t="str">
            <v>VIDEO</v>
          </cell>
          <cell r="B248">
            <v>242</v>
          </cell>
          <cell r="C248" t="str">
            <v>Rubicon/R2</v>
          </cell>
          <cell r="D248" t="str">
            <v>B/Fb</v>
          </cell>
          <cell r="E248">
            <v>8.388234642081054</v>
          </cell>
          <cell r="F248">
            <v>8.442556947575339</v>
          </cell>
          <cell r="G248" t="str">
            <v>SRN</v>
          </cell>
          <cell r="J248">
            <v>294.46043356</v>
          </cell>
          <cell r="M248">
            <v>0.9740587879402902</v>
          </cell>
        </row>
        <row r="249">
          <cell r="A249" t="str">
            <v>VIDEO</v>
          </cell>
          <cell r="B249">
            <v>242.1</v>
          </cell>
          <cell r="C249" t="str">
            <v>Rubicon/R2</v>
          </cell>
          <cell r="D249" t="str">
            <v>B/Fb</v>
          </cell>
          <cell r="H249" t="str">
            <v>HGR</v>
          </cell>
          <cell r="J249">
            <v>306.525266646</v>
          </cell>
          <cell r="M249">
            <v>0.9740587879402902</v>
          </cell>
        </row>
        <row r="250">
          <cell r="A250" t="str">
            <v>VIDEO</v>
          </cell>
          <cell r="B250">
            <v>243</v>
          </cell>
          <cell r="C250" t="str">
            <v>Rubicon/R2</v>
          </cell>
          <cell r="D250" t="str">
            <v>B/Fb</v>
          </cell>
          <cell r="E250">
            <v>8.442556947575339</v>
          </cell>
          <cell r="F250">
            <v>8.468399609624969</v>
          </cell>
          <cell r="G250" t="str">
            <v>MCP</v>
          </cell>
          <cell r="J250">
            <v>140.083183183</v>
          </cell>
          <cell r="M250">
            <v>0.9740587879402902</v>
          </cell>
        </row>
        <row r="251">
          <cell r="A251" t="str">
            <v>VIDEO</v>
          </cell>
          <cell r="B251">
            <v>244</v>
          </cell>
          <cell r="C251" t="str">
            <v>Rubicon/R2</v>
          </cell>
          <cell r="D251" t="str">
            <v>B/Fb</v>
          </cell>
          <cell r="E251">
            <v>8.468399609624969</v>
          </cell>
          <cell r="F251">
            <v>8.477821821168375</v>
          </cell>
          <cell r="G251" t="str">
            <v>HGR</v>
          </cell>
          <cell r="J251">
            <v>51.0742036981</v>
          </cell>
          <cell r="M251">
            <v>0.9740587879402902</v>
          </cell>
        </row>
        <row r="252">
          <cell r="A252" t="str">
            <v>VIDEO</v>
          </cell>
          <cell r="B252">
            <v>245</v>
          </cell>
          <cell r="C252" t="str">
            <v>Rubicon/R2</v>
          </cell>
          <cell r="D252" t="str">
            <v>B/Fb</v>
          </cell>
          <cell r="E252">
            <v>8.477821821168375</v>
          </cell>
          <cell r="F252">
            <v>8.509155846770232</v>
          </cell>
          <cell r="G252" t="str">
            <v>MCP</v>
          </cell>
          <cell r="J252">
            <v>169.849763922</v>
          </cell>
          <cell r="M252">
            <v>0.9740587879402902</v>
          </cell>
        </row>
        <row r="253">
          <cell r="A253" t="str">
            <v>VIDEO</v>
          </cell>
          <cell r="B253">
            <v>246</v>
          </cell>
          <cell r="C253" t="str">
            <v>Rubicon/R2</v>
          </cell>
          <cell r="D253" t="str">
            <v>B/Fb</v>
          </cell>
          <cell r="E253">
            <v>8.509155846770232</v>
          </cell>
          <cell r="F253">
            <v>8.54718935071287</v>
          </cell>
          <cell r="G253" t="str">
            <v>HGR</v>
          </cell>
          <cell r="J253">
            <v>206.165072687</v>
          </cell>
          <cell r="M253">
            <v>0.9740587879402902</v>
          </cell>
        </row>
        <row r="254">
          <cell r="A254" t="str">
            <v>VIDEO</v>
          </cell>
          <cell r="B254">
            <v>247</v>
          </cell>
          <cell r="C254" t="str">
            <v>Rubicon/R2</v>
          </cell>
          <cell r="D254" t="str">
            <v>B/Fb</v>
          </cell>
          <cell r="E254">
            <v>8.54718935071287</v>
          </cell>
          <cell r="F254">
            <v>8.569525069936335</v>
          </cell>
          <cell r="G254" t="str">
            <v>LGR</v>
          </cell>
          <cell r="J254">
            <v>121.073387931</v>
          </cell>
          <cell r="M254">
            <v>0.9740587879402902</v>
          </cell>
        </row>
        <row r="255">
          <cell r="A255" t="str">
            <v>VIDEO</v>
          </cell>
          <cell r="B255">
            <v>248</v>
          </cell>
          <cell r="C255" t="str">
            <v>Rubicon/R2</v>
          </cell>
          <cell r="D255" t="str">
            <v>B/Fb</v>
          </cell>
          <cell r="E255">
            <v>8.569525069936335</v>
          </cell>
          <cell r="F255">
            <v>8.64486211292999</v>
          </cell>
          <cell r="G255" t="str">
            <v>MCP</v>
          </cell>
          <cell r="J255">
            <v>408.373284992</v>
          </cell>
          <cell r="M255">
            <v>0.9740587879402902</v>
          </cell>
        </row>
        <row r="256">
          <cell r="A256" t="str">
            <v>VIDEO</v>
          </cell>
          <cell r="B256">
            <v>249</v>
          </cell>
          <cell r="C256" t="str">
            <v>Rubicon/R2</v>
          </cell>
          <cell r="D256" t="str">
            <v>B/Fb</v>
          </cell>
          <cell r="E256">
            <v>8.64486211292999</v>
          </cell>
          <cell r="F256">
            <v>8.66859028661017</v>
          </cell>
          <cell r="G256" t="str">
            <v>CAS</v>
          </cell>
          <cell r="J256">
            <v>128.621350767</v>
          </cell>
          <cell r="M256">
            <v>0.9740587879402902</v>
          </cell>
        </row>
        <row r="257">
          <cell r="A257" t="str">
            <v>VIDEO</v>
          </cell>
          <cell r="B257">
            <v>250</v>
          </cell>
          <cell r="C257" t="str">
            <v>Rubicon/R2</v>
          </cell>
          <cell r="D257" t="str">
            <v>B/Fb</v>
          </cell>
          <cell r="E257">
            <v>8.66859028661017</v>
          </cell>
          <cell r="F257">
            <v>8.68324961372776</v>
          </cell>
          <cell r="G257" t="str">
            <v>HGR</v>
          </cell>
          <cell r="J257">
            <v>79.4626034272</v>
          </cell>
          <cell r="M257">
            <v>0.9740587879402902</v>
          </cell>
        </row>
        <row r="258">
          <cell r="A258" t="str">
            <v>VIDEO</v>
          </cell>
          <cell r="B258">
            <v>251</v>
          </cell>
          <cell r="C258" t="str">
            <v>Rubicon/R2</v>
          </cell>
          <cell r="D258" t="str">
            <v>B/Fb</v>
          </cell>
          <cell r="E258">
            <v>8.68324961372776</v>
          </cell>
          <cell r="F258">
            <v>8.701756896574565</v>
          </cell>
          <cell r="G258" t="str">
            <v>LSP</v>
          </cell>
          <cell r="J258">
            <v>100.32089915</v>
          </cell>
          <cell r="M258">
            <v>0.9740587879402902</v>
          </cell>
        </row>
        <row r="259">
          <cell r="A259" t="str">
            <v>VIDEO</v>
          </cell>
          <cell r="B259">
            <v>252</v>
          </cell>
          <cell r="C259" t="str">
            <v>Rubicon/R2</v>
          </cell>
          <cell r="D259" t="str">
            <v>B/Fb</v>
          </cell>
          <cell r="E259">
            <v>8.701756896574565</v>
          </cell>
          <cell r="F259">
            <v>8.724816804502955</v>
          </cell>
          <cell r="G259" t="str">
            <v>RUN</v>
          </cell>
          <cell r="J259">
            <v>124.998937815</v>
          </cell>
          <cell r="M259">
            <v>0.9740587879402902</v>
          </cell>
        </row>
        <row r="260">
          <cell r="A260" t="str">
            <v>VIDEO</v>
          </cell>
          <cell r="B260">
            <v>253</v>
          </cell>
          <cell r="C260" t="str">
            <v>Rubicon/R2</v>
          </cell>
          <cell r="D260" t="str">
            <v>B/Fb</v>
          </cell>
          <cell r="E260">
            <v>8.724816804502955</v>
          </cell>
          <cell r="F260">
            <v>8.743945576330383</v>
          </cell>
          <cell r="G260" t="str">
            <v>HGR</v>
          </cell>
          <cell r="J260">
            <v>103.689753123</v>
          </cell>
          <cell r="M260">
            <v>0.9740587879402902</v>
          </cell>
        </row>
        <row r="261">
          <cell r="A261" t="str">
            <v>VIDEO</v>
          </cell>
          <cell r="B261">
            <v>254</v>
          </cell>
          <cell r="C261" t="str">
            <v>Rubicon/R2</v>
          </cell>
          <cell r="D261" t="str">
            <v>B/Fb</v>
          </cell>
          <cell r="E261">
            <v>8.743945576330383</v>
          </cell>
          <cell r="F261">
            <v>8.786023910232858</v>
          </cell>
          <cell r="G261" t="str">
            <v>STP</v>
          </cell>
          <cell r="J261">
            <v>228.090548287</v>
          </cell>
          <cell r="M261">
            <v>0.9740587879402902</v>
          </cell>
        </row>
        <row r="262">
          <cell r="A262" t="str">
            <v>VIDEO</v>
          </cell>
          <cell r="B262">
            <v>255</v>
          </cell>
          <cell r="C262" t="str">
            <v>Rubicon/R2</v>
          </cell>
          <cell r="D262" t="str">
            <v>B/Fb</v>
          </cell>
          <cell r="E262">
            <v>8.786023910232858</v>
          </cell>
          <cell r="F262">
            <v>8.798622311765191</v>
          </cell>
          <cell r="G262" t="str">
            <v>CAS</v>
          </cell>
          <cell r="J262">
            <v>68.2911143704</v>
          </cell>
          <cell r="M262">
            <v>0.9740587879402902</v>
          </cell>
        </row>
        <row r="263">
          <cell r="A263" t="str">
            <v>VIDEO</v>
          </cell>
          <cell r="B263">
            <v>256</v>
          </cell>
          <cell r="C263" t="str">
            <v>Rubicon/R2</v>
          </cell>
          <cell r="D263" t="str">
            <v>B/Fb</v>
          </cell>
          <cell r="E263">
            <v>8.798622311765191</v>
          </cell>
          <cell r="F263">
            <v>8.815207632130402</v>
          </cell>
          <cell r="G263" t="str">
            <v>MCP</v>
          </cell>
          <cell r="J263">
            <v>89.9026759088</v>
          </cell>
          <cell r="M263">
            <v>0.9740587879402902</v>
          </cell>
        </row>
        <row r="264">
          <cell r="A264" t="str">
            <v>VIDEO</v>
          </cell>
          <cell r="B264">
            <v>257</v>
          </cell>
          <cell r="C264" t="str">
            <v>Rubicon/R2</v>
          </cell>
          <cell r="D264" t="str">
            <v>B/Fb</v>
          </cell>
          <cell r="E264">
            <v>8.815207632130402</v>
          </cell>
          <cell r="F264">
            <v>8.822174759200843</v>
          </cell>
          <cell r="G264" t="str">
            <v>CAS</v>
          </cell>
          <cell r="J264">
            <v>37.7661301221</v>
          </cell>
          <cell r="M264">
            <v>0.9740587879402902</v>
          </cell>
        </row>
        <row r="265">
          <cell r="A265" t="str">
            <v>VIDEO</v>
          </cell>
          <cell r="B265">
            <v>258</v>
          </cell>
          <cell r="C265" t="str">
            <v>Rubicon/R2</v>
          </cell>
          <cell r="D265" t="str">
            <v>B/Fb</v>
          </cell>
          <cell r="E265">
            <v>8.822174759200843</v>
          </cell>
          <cell r="F265">
            <v>8.830485093540577</v>
          </cell>
          <cell r="G265" t="str">
            <v>RUN</v>
          </cell>
          <cell r="J265">
            <v>45.0471427978</v>
          </cell>
          <cell r="M265">
            <v>0.9740587879402902</v>
          </cell>
        </row>
        <row r="266">
          <cell r="A266" t="str">
            <v>VIDEO</v>
          </cell>
          <cell r="B266">
            <v>259</v>
          </cell>
          <cell r="C266" t="str">
            <v>Rubicon/R2</v>
          </cell>
          <cell r="D266" t="str">
            <v>B/Fb</v>
          </cell>
          <cell r="E266">
            <v>8.830485093540577</v>
          </cell>
          <cell r="F266">
            <v>8.840032823603641</v>
          </cell>
          <cell r="G266" t="str">
            <v>CAS</v>
          </cell>
          <cell r="J266">
            <v>51.7545915679</v>
          </cell>
          <cell r="M266">
            <v>0.9740587879402902</v>
          </cell>
        </row>
        <row r="267">
          <cell r="A267" t="str">
            <v>VIDEO</v>
          </cell>
          <cell r="B267">
            <v>260</v>
          </cell>
          <cell r="C267" t="str">
            <v>Rubicon/R2</v>
          </cell>
          <cell r="D267" t="str">
            <v>B/Fb</v>
          </cell>
          <cell r="E267">
            <v>8.840032823603641</v>
          </cell>
          <cell r="F267">
            <v>8.852874892775613</v>
          </cell>
          <cell r="G267" t="str">
            <v>RUN</v>
          </cell>
          <cell r="J267">
            <v>69.611943414</v>
          </cell>
          <cell r="M267">
            <v>0.9740587879402902</v>
          </cell>
        </row>
        <row r="268">
          <cell r="A268" t="str">
            <v>VIDEO</v>
          </cell>
          <cell r="B268">
            <v>261</v>
          </cell>
          <cell r="C268" t="str">
            <v>Rubicon/R2</v>
          </cell>
          <cell r="D268" t="str">
            <v>B/Fb</v>
          </cell>
          <cell r="E268">
            <v>8.852874892775613</v>
          </cell>
          <cell r="F268">
            <v>8.893010254542482</v>
          </cell>
          <cell r="G268" t="str">
            <v>HGR</v>
          </cell>
          <cell r="J268">
            <v>217.55843975</v>
          </cell>
          <cell r="M268">
            <v>0.9740587879402902</v>
          </cell>
        </row>
        <row r="269">
          <cell r="A269" t="str">
            <v>VIDEO</v>
          </cell>
          <cell r="B269">
            <v>261.1</v>
          </cell>
          <cell r="C269" t="str">
            <v>Rubicon/R2</v>
          </cell>
          <cell r="D269" t="str">
            <v>B/Fb</v>
          </cell>
          <cell r="H269" t="str">
            <v>HGR</v>
          </cell>
          <cell r="J269">
            <v>197.90088536</v>
          </cell>
          <cell r="M269">
            <v>0.9740587879402902</v>
          </cell>
        </row>
        <row r="270">
          <cell r="A270" t="str">
            <v>VIDEO</v>
          </cell>
          <cell r="B270">
            <v>261.2</v>
          </cell>
          <cell r="C270" t="str">
            <v>Rubicon/R2</v>
          </cell>
          <cell r="D270" t="str">
            <v>B/Fb</v>
          </cell>
          <cell r="H270" t="str">
            <v>SRN</v>
          </cell>
          <cell r="J270">
            <v>167.601182401</v>
          </cell>
          <cell r="M270">
            <v>0.9740587879402902</v>
          </cell>
        </row>
        <row r="271">
          <cell r="A271" t="str">
            <v>VIDEO</v>
          </cell>
          <cell r="B271">
            <v>262</v>
          </cell>
          <cell r="C271" t="str">
            <v>Rubicon/R2</v>
          </cell>
          <cell r="D271" t="str">
            <v>B/Fb</v>
          </cell>
          <cell r="E271">
            <v>8.893010254542482</v>
          </cell>
          <cell r="F271">
            <v>8.922906094494222</v>
          </cell>
          <cell r="G271" t="str">
            <v>SRN</v>
          </cell>
          <cell r="J271">
            <v>162.053909784</v>
          </cell>
          <cell r="M271">
            <v>0.9740587879402902</v>
          </cell>
        </row>
        <row r="272">
          <cell r="A272" t="str">
            <v>VIDEO</v>
          </cell>
          <cell r="B272">
            <v>263</v>
          </cell>
          <cell r="C272" t="str">
            <v>Rubicon/R2</v>
          </cell>
          <cell r="D272" t="str">
            <v>B/Fb</v>
          </cell>
          <cell r="E272">
            <v>8.922906094494222</v>
          </cell>
          <cell r="F272">
            <v>8.932316390237782</v>
          </cell>
          <cell r="G272" t="str">
            <v>RUN</v>
          </cell>
          <cell r="J272">
            <v>51.0096127063</v>
          </cell>
          <cell r="M272">
            <v>0.9740587879402902</v>
          </cell>
        </row>
        <row r="273">
          <cell r="A273" t="str">
            <v>VIDEO</v>
          </cell>
          <cell r="B273">
            <v>264</v>
          </cell>
          <cell r="C273" t="str">
            <v>Rubicon/R2</v>
          </cell>
          <cell r="D273" t="str">
            <v>B/Fb</v>
          </cell>
          <cell r="E273">
            <v>8.932316390237782</v>
          </cell>
          <cell r="F273">
            <v>8.987330536931433</v>
          </cell>
          <cell r="G273" t="str">
            <v>STP</v>
          </cell>
          <cell r="J273">
            <v>298.210639993</v>
          </cell>
          <cell r="M273">
            <v>0.9740587879402902</v>
          </cell>
        </row>
        <row r="274">
          <cell r="A274" t="str">
            <v>VIDEO</v>
          </cell>
          <cell r="B274">
            <v>265</v>
          </cell>
          <cell r="C274" t="str">
            <v>Rubicon/R2</v>
          </cell>
          <cell r="D274" t="str">
            <v>B/Fb</v>
          </cell>
          <cell r="E274">
            <v>8.987330536931433</v>
          </cell>
          <cell r="F274">
            <v>9.0316144267309</v>
          </cell>
          <cell r="G274" t="str">
            <v>CAS</v>
          </cell>
          <cell r="J274">
            <v>240.046022926</v>
          </cell>
          <cell r="M274">
            <v>0.9740587879402902</v>
          </cell>
        </row>
        <row r="275">
          <cell r="A275" t="str">
            <v>VIDEO</v>
          </cell>
          <cell r="B275">
            <v>265.1</v>
          </cell>
          <cell r="C275" t="str">
            <v>Rubicon/R2</v>
          </cell>
          <cell r="D275" t="str">
            <v>B/Fb</v>
          </cell>
          <cell r="H275" t="str">
            <v>HGR</v>
          </cell>
          <cell r="J275">
            <v>270.450342981</v>
          </cell>
          <cell r="M275">
            <v>0.9740587879402902</v>
          </cell>
        </row>
        <row r="276">
          <cell r="A276" t="str">
            <v>VIDEO</v>
          </cell>
          <cell r="B276">
            <v>266</v>
          </cell>
          <cell r="C276" t="str">
            <v>Rubicon/R2</v>
          </cell>
          <cell r="D276" t="str">
            <v>B/Fb</v>
          </cell>
          <cell r="E276">
            <v>9.0316144267309</v>
          </cell>
          <cell r="F276">
            <v>9.062805385320662</v>
          </cell>
          <cell r="G276" t="str">
            <v>SRN</v>
          </cell>
          <cell r="J276">
            <v>169.074252389</v>
          </cell>
          <cell r="M276">
            <v>0.9740587879402902</v>
          </cell>
        </row>
        <row r="277">
          <cell r="A277" t="str">
            <v>VIDEO</v>
          </cell>
          <cell r="B277">
            <v>267</v>
          </cell>
          <cell r="C277" t="str">
            <v>Rubicon/R2</v>
          </cell>
          <cell r="D277" t="str">
            <v>B/Fb</v>
          </cell>
          <cell r="E277">
            <v>9.062805385320662</v>
          </cell>
          <cell r="F277">
            <v>9.111464680460907</v>
          </cell>
          <cell r="G277" t="str">
            <v>CAS</v>
          </cell>
          <cell r="J277">
            <v>263.763421183</v>
          </cell>
          <cell r="M277">
            <v>0.9740587879402902</v>
          </cell>
        </row>
        <row r="278">
          <cell r="A278" t="str">
            <v>VIDEO</v>
          </cell>
          <cell r="B278">
            <v>267.1</v>
          </cell>
          <cell r="C278" t="str">
            <v>Rubicon/R2</v>
          </cell>
          <cell r="D278" t="str">
            <v>B/Fb</v>
          </cell>
          <cell r="H278" t="str">
            <v>HGR</v>
          </cell>
          <cell r="J278">
            <v>337.833568326</v>
          </cell>
          <cell r="M278">
            <v>0.9740587879402902</v>
          </cell>
        </row>
        <row r="279">
          <cell r="A279" t="str">
            <v>VIDEO</v>
          </cell>
          <cell r="B279">
            <v>268</v>
          </cell>
          <cell r="C279" t="str">
            <v>Rubicon/R2</v>
          </cell>
          <cell r="D279" t="str">
            <v>B/Fb</v>
          </cell>
          <cell r="E279">
            <v>9.111464680460907</v>
          </cell>
          <cell r="F279">
            <v>9.134631616343455</v>
          </cell>
          <cell r="G279" t="str">
            <v>MCP</v>
          </cell>
          <cell r="J279">
            <v>125.579095404</v>
          </cell>
          <cell r="M279">
            <v>0.9740587879402902</v>
          </cell>
        </row>
        <row r="280">
          <cell r="A280" t="str">
            <v>VIDEO</v>
          </cell>
          <cell r="B280">
            <v>269</v>
          </cell>
          <cell r="C280" t="str">
            <v>Rubicon/R2</v>
          </cell>
          <cell r="D280" t="str">
            <v>B/Fb</v>
          </cell>
          <cell r="E280">
            <v>9.134631616343455</v>
          </cell>
          <cell r="F280">
            <v>9.149985436748981</v>
          </cell>
          <cell r="G280" t="str">
            <v>LGR</v>
          </cell>
          <cell r="J280">
            <v>83.2271858176</v>
          </cell>
          <cell r="M280">
            <v>0.9740587879402902</v>
          </cell>
        </row>
        <row r="281">
          <cell r="A281" t="str">
            <v>VIDEO</v>
          </cell>
          <cell r="B281">
            <v>270</v>
          </cell>
          <cell r="C281" t="str">
            <v>Rubicon/R2</v>
          </cell>
          <cell r="D281" t="str">
            <v>B/Fb</v>
          </cell>
          <cell r="E281">
            <v>9.149985436748981</v>
          </cell>
          <cell r="F281">
            <v>9.16405208129688</v>
          </cell>
          <cell r="G281" t="str">
            <v>GLD</v>
          </cell>
          <cell r="J281">
            <v>76.2498979861</v>
          </cell>
          <cell r="M281">
            <v>0.9740587879402902</v>
          </cell>
        </row>
        <row r="282">
          <cell r="A282" t="str">
            <v>VIDEO</v>
          </cell>
          <cell r="B282">
            <v>271</v>
          </cell>
          <cell r="C282" t="str">
            <v>Rubicon/R2</v>
          </cell>
          <cell r="D282" t="str">
            <v>B/Fb</v>
          </cell>
          <cell r="E282">
            <v>9.16405208129688</v>
          </cell>
          <cell r="F282">
            <v>9.253050910415825</v>
          </cell>
          <cell r="G282" t="str">
            <v>MCP</v>
          </cell>
          <cell r="J282">
            <v>482.428600374</v>
          </cell>
          <cell r="M282">
            <v>0.9740587879402902</v>
          </cell>
        </row>
        <row r="283">
          <cell r="A283" t="str">
            <v>VIDEO</v>
          </cell>
          <cell r="B283">
            <v>272</v>
          </cell>
          <cell r="C283" t="str">
            <v>Rubicon/R2</v>
          </cell>
          <cell r="D283" t="str">
            <v>B/Fb</v>
          </cell>
          <cell r="E283">
            <v>9.253050910415825</v>
          </cell>
          <cell r="F283">
            <v>9.288561201965415</v>
          </cell>
          <cell r="G283" t="str">
            <v>CAS</v>
          </cell>
          <cell r="J283">
            <v>192.487703723</v>
          </cell>
          <cell r="M283">
            <v>0.9740587879402902</v>
          </cell>
        </row>
        <row r="284">
          <cell r="A284" t="str">
            <v>VIDEO</v>
          </cell>
          <cell r="B284">
            <v>273</v>
          </cell>
          <cell r="C284" t="str">
            <v>Rubicon/R2</v>
          </cell>
          <cell r="D284" t="str">
            <v>B/Fb</v>
          </cell>
          <cell r="E284">
            <v>9.288561201965415</v>
          </cell>
          <cell r="F284">
            <v>9.310521660497615</v>
          </cell>
          <cell r="G284" t="str">
            <v>SRN</v>
          </cell>
          <cell r="J284">
            <v>119.039243304</v>
          </cell>
          <cell r="M284">
            <v>0.9740587879402902</v>
          </cell>
        </row>
        <row r="285">
          <cell r="A285" t="str">
            <v>VIDEO</v>
          </cell>
          <cell r="B285">
            <v>274</v>
          </cell>
          <cell r="C285" t="str">
            <v>Rubicon/R2</v>
          </cell>
          <cell r="D285" t="str">
            <v>B/Fb</v>
          </cell>
          <cell r="E285">
            <v>9.310521660497615</v>
          </cell>
          <cell r="F285">
            <v>9.35302001299267</v>
          </cell>
          <cell r="G285" t="str">
            <v>MCP</v>
          </cell>
          <cell r="J285">
            <v>230.367308372</v>
          </cell>
          <cell r="M285">
            <v>0.9740587879402902</v>
          </cell>
        </row>
        <row r="286">
          <cell r="A286" t="str">
            <v>VIDEO</v>
          </cell>
          <cell r="B286">
            <v>275</v>
          </cell>
          <cell r="C286" t="str">
            <v>Rubicon/R2</v>
          </cell>
          <cell r="D286" t="str">
            <v>B/Fb</v>
          </cell>
          <cell r="E286">
            <v>9.35302001299267</v>
          </cell>
          <cell r="F286">
            <v>9.36574778722975</v>
          </cell>
          <cell r="G286" t="str">
            <v>SRN</v>
          </cell>
          <cell r="J286">
            <v>68.9923943029</v>
          </cell>
          <cell r="M286">
            <v>0.9740587879402902</v>
          </cell>
        </row>
        <row r="287">
          <cell r="A287" t="str">
            <v>VIDEO</v>
          </cell>
          <cell r="B287">
            <v>276</v>
          </cell>
          <cell r="C287" t="str">
            <v>Rubicon/R2</v>
          </cell>
          <cell r="D287" t="str">
            <v>B/Fb</v>
          </cell>
          <cell r="E287">
            <v>9.36574778722975</v>
          </cell>
          <cell r="F287">
            <v>9.409466677427249</v>
          </cell>
          <cell r="G287" t="str">
            <v>CAS</v>
          </cell>
          <cell r="J287">
            <v>236.983376261</v>
          </cell>
          <cell r="M287">
            <v>0.9740587879402902</v>
          </cell>
        </row>
        <row r="288">
          <cell r="A288" t="str">
            <v>VIDEO</v>
          </cell>
          <cell r="B288">
            <v>277</v>
          </cell>
          <cell r="C288" t="str">
            <v>Rubicon/R2</v>
          </cell>
          <cell r="D288" t="str">
            <v>B/Fb</v>
          </cell>
          <cell r="E288">
            <v>9.409466677427249</v>
          </cell>
          <cell r="F288">
            <v>9.43246390140917</v>
          </cell>
          <cell r="G288" t="str">
            <v>MCP</v>
          </cell>
          <cell r="J288">
            <v>124.659152125</v>
          </cell>
          <cell r="M288">
            <v>0.9740587879402902</v>
          </cell>
        </row>
        <row r="289">
          <cell r="A289" t="str">
            <v>VIDEO</v>
          </cell>
          <cell r="B289">
            <v>278</v>
          </cell>
          <cell r="C289" t="str">
            <v>Rubicon/R2</v>
          </cell>
          <cell r="D289" t="str">
            <v>B/Fb</v>
          </cell>
          <cell r="E289">
            <v>9.43246390140917</v>
          </cell>
          <cell r="F289">
            <v>9.445788154130932</v>
          </cell>
          <cell r="G289" t="str">
            <v>HGR</v>
          </cell>
          <cell r="J289">
            <v>72.2256759468</v>
          </cell>
          <cell r="M289">
            <v>0.9740587879402902</v>
          </cell>
        </row>
        <row r="290">
          <cell r="A290" t="str">
            <v>VIDEO</v>
          </cell>
          <cell r="B290">
            <v>279</v>
          </cell>
          <cell r="C290" t="str">
            <v>Rubicon/R2</v>
          </cell>
          <cell r="D290" t="str">
            <v>B/Fb</v>
          </cell>
          <cell r="E290">
            <v>9.445788154130932</v>
          </cell>
          <cell r="F290">
            <v>9.453373620498503</v>
          </cell>
          <cell r="G290" t="str">
            <v>MCP</v>
          </cell>
          <cell r="J290">
            <v>41.117910866</v>
          </cell>
          <cell r="M290">
            <v>0.9740587879402902</v>
          </cell>
        </row>
        <row r="291">
          <cell r="A291" t="str">
            <v>VIDEO</v>
          </cell>
          <cell r="B291">
            <v>280</v>
          </cell>
          <cell r="C291" t="str">
            <v>Rubicon/R2</v>
          </cell>
          <cell r="D291" t="str">
            <v>B/Fb</v>
          </cell>
          <cell r="E291">
            <v>9.453373620498503</v>
          </cell>
          <cell r="F291">
            <v>9.459589919225</v>
          </cell>
          <cell r="G291" t="str">
            <v>SRN</v>
          </cell>
          <cell r="J291">
            <v>33.6961769477</v>
          </cell>
          <cell r="M291">
            <v>0.9740587879402902</v>
          </cell>
        </row>
        <row r="292">
          <cell r="A292" t="str">
            <v>VIDEO</v>
          </cell>
          <cell r="B292">
            <v>281</v>
          </cell>
          <cell r="C292" t="str">
            <v>Rubicon/R2</v>
          </cell>
          <cell r="D292" t="str">
            <v>B/Fb</v>
          </cell>
          <cell r="E292">
            <v>9.459589919225</v>
          </cell>
          <cell r="F292">
            <v>9.470378915983222</v>
          </cell>
          <cell r="G292" t="str">
            <v>RUN</v>
          </cell>
          <cell r="J292">
            <v>58.4830233952</v>
          </cell>
          <cell r="M292">
            <v>0.9740587879402902</v>
          </cell>
        </row>
        <row r="293">
          <cell r="A293" t="str">
            <v>VIDEO</v>
          </cell>
          <cell r="B293">
            <v>282</v>
          </cell>
          <cell r="C293" t="str">
            <v>Rubicon/R2</v>
          </cell>
          <cell r="D293" t="str">
            <v>B/Fb</v>
          </cell>
          <cell r="E293">
            <v>9.470378915983222</v>
          </cell>
          <cell r="F293">
            <v>9.487202365159638</v>
          </cell>
          <cell r="G293" t="str">
            <v>HGR</v>
          </cell>
          <cell r="J293">
            <v>91.1934810827</v>
          </cell>
          <cell r="M293">
            <v>0.9740587879402902</v>
          </cell>
        </row>
        <row r="294">
          <cell r="A294" t="str">
            <v>VIDEO</v>
          </cell>
          <cell r="B294">
            <v>283</v>
          </cell>
          <cell r="C294" t="str">
            <v>Rubicon/R2</v>
          </cell>
          <cell r="D294" t="str">
            <v>B/Fb</v>
          </cell>
          <cell r="E294">
            <v>9.487202365159638</v>
          </cell>
          <cell r="F294">
            <v>9.496754674084173</v>
          </cell>
          <cell r="G294" t="str">
            <v>RUN</v>
          </cell>
          <cell r="J294">
            <v>51.779411824</v>
          </cell>
          <cell r="M294">
            <v>0.9740587879402902</v>
          </cell>
        </row>
        <row r="295">
          <cell r="A295" t="str">
            <v>VIDEO</v>
          </cell>
          <cell r="B295">
            <v>284</v>
          </cell>
          <cell r="C295" t="str">
            <v>Rubicon/R2</v>
          </cell>
          <cell r="D295" t="str">
            <v>B/Fb</v>
          </cell>
          <cell r="E295">
            <v>9.496754674084173</v>
          </cell>
          <cell r="F295">
            <v>9.503603372377096</v>
          </cell>
          <cell r="G295" t="str">
            <v>MCP</v>
          </cell>
          <cell r="J295">
            <v>37.1241730318</v>
          </cell>
          <cell r="M295">
            <v>0.9740587879402902</v>
          </cell>
        </row>
        <row r="296">
          <cell r="A296" t="str">
            <v>VIDEO</v>
          </cell>
          <cell r="B296">
            <v>285</v>
          </cell>
          <cell r="C296" t="str">
            <v>Rubicon/R2</v>
          </cell>
          <cell r="D296" t="str">
            <v>B/Fb</v>
          </cell>
          <cell r="E296">
            <v>9.503603372377096</v>
          </cell>
          <cell r="F296">
            <v>9.539716837836174</v>
          </cell>
          <cell r="G296" t="str">
            <v>HGR</v>
          </cell>
          <cell r="J296">
            <v>195.757278703</v>
          </cell>
          <cell r="M296">
            <v>0.9740587879402902</v>
          </cell>
        </row>
        <row r="297">
          <cell r="A297" t="str">
            <v>VIDEO</v>
          </cell>
          <cell r="B297">
            <v>286</v>
          </cell>
          <cell r="C297" t="str">
            <v>Rubicon/R2</v>
          </cell>
          <cell r="D297" t="str">
            <v>B/Fb</v>
          </cell>
          <cell r="E297">
            <v>9.539716837836174</v>
          </cell>
          <cell r="F297">
            <v>9.576416572228334</v>
          </cell>
          <cell r="G297" t="str">
            <v>SRN</v>
          </cell>
          <cell r="J297">
            <v>198.935218274</v>
          </cell>
          <cell r="M297">
            <v>0.9740587879402902</v>
          </cell>
        </row>
        <row r="298">
          <cell r="A298" t="str">
            <v>VIDEO</v>
          </cell>
          <cell r="B298">
            <v>287</v>
          </cell>
          <cell r="C298" t="str">
            <v>Rubicon/R2</v>
          </cell>
          <cell r="D298" t="str">
            <v>B/Fb</v>
          </cell>
          <cell r="E298">
            <v>9.576416572228334</v>
          </cell>
          <cell r="F298">
            <v>9.593300770415997</v>
          </cell>
          <cell r="G298" t="str">
            <v>LGR</v>
          </cell>
          <cell r="J298">
            <v>91.5227782292</v>
          </cell>
          <cell r="M298">
            <v>0.9740587879402902</v>
          </cell>
        </row>
        <row r="299">
          <cell r="A299" t="str">
            <v>VIDEO</v>
          </cell>
          <cell r="B299">
            <v>288</v>
          </cell>
          <cell r="C299" t="str">
            <v>Rubicon/R2</v>
          </cell>
          <cell r="D299" t="str">
            <v>B/Fb</v>
          </cell>
          <cell r="E299">
            <v>9.593300770415997</v>
          </cell>
          <cell r="F299">
            <v>9.60778802658066</v>
          </cell>
          <cell r="G299" t="str">
            <v>MCP</v>
          </cell>
          <cell r="J299">
            <v>78.5298726283</v>
          </cell>
          <cell r="M299">
            <v>0.9740587879402902</v>
          </cell>
        </row>
        <row r="300">
          <cell r="A300" t="str">
            <v>VIDEO</v>
          </cell>
          <cell r="B300">
            <v>289</v>
          </cell>
          <cell r="C300" t="str">
            <v>Rubicon/R2</v>
          </cell>
          <cell r="D300" t="str">
            <v>B/Fb</v>
          </cell>
          <cell r="E300">
            <v>9.60778802658066</v>
          </cell>
          <cell r="F300">
            <v>9.626015392753642</v>
          </cell>
          <cell r="G300" t="str">
            <v>HGR</v>
          </cell>
          <cell r="J300">
            <v>98.8035779615</v>
          </cell>
          <cell r="M300">
            <v>0.9740587879402902</v>
          </cell>
        </row>
        <row r="301">
          <cell r="A301" t="str">
            <v>VIDEO</v>
          </cell>
          <cell r="B301">
            <v>290</v>
          </cell>
          <cell r="C301" t="str">
            <v>Rubicon/R2</v>
          </cell>
          <cell r="D301" t="str">
            <v>B/Fb</v>
          </cell>
          <cell r="E301">
            <v>9.626015392753642</v>
          </cell>
          <cell r="F301">
            <v>9.65191005975584</v>
          </cell>
          <cell r="G301" t="str">
            <v>RUN</v>
          </cell>
          <cell r="J301">
            <v>140.365082133</v>
          </cell>
          <cell r="M301">
            <v>0.9740587879402902</v>
          </cell>
        </row>
        <row r="302">
          <cell r="A302" t="str">
            <v>VIDEO</v>
          </cell>
          <cell r="B302">
            <v>291</v>
          </cell>
          <cell r="C302" t="str">
            <v>Rubicon/R2</v>
          </cell>
          <cell r="D302" t="str">
            <v>B/Fb</v>
          </cell>
          <cell r="E302">
            <v>9.65191005975584</v>
          </cell>
          <cell r="F302">
            <v>9.681669751115903</v>
          </cell>
          <cell r="G302" t="str">
            <v>MCP</v>
          </cell>
          <cell r="J302">
            <v>161.315900361</v>
          </cell>
          <cell r="M302">
            <v>0.9740587879402902</v>
          </cell>
        </row>
        <row r="303">
          <cell r="A303" t="str">
            <v>VIDEO</v>
          </cell>
          <cell r="B303">
            <v>292</v>
          </cell>
          <cell r="C303" t="str">
            <v>Rubicon/R2</v>
          </cell>
          <cell r="D303" t="str">
            <v>B/Fb</v>
          </cell>
          <cell r="E303">
            <v>9.681669751115903</v>
          </cell>
          <cell r="F303">
            <v>9.71549487789383</v>
          </cell>
          <cell r="G303" t="str">
            <v>HGR</v>
          </cell>
          <cell r="J303">
            <v>183.353070265</v>
          </cell>
          <cell r="M303">
            <v>0.9740587879402902</v>
          </cell>
        </row>
        <row r="304">
          <cell r="A304" t="str">
            <v>VIDEO</v>
          </cell>
          <cell r="B304">
            <v>293</v>
          </cell>
          <cell r="C304" t="str">
            <v>Rubicon/R2</v>
          </cell>
          <cell r="D304" t="str">
            <v>B/Fb</v>
          </cell>
          <cell r="E304">
            <v>9.71549487789383</v>
          </cell>
          <cell r="F304">
            <v>9.735628046777391</v>
          </cell>
          <cell r="G304" t="str">
            <v>LGR</v>
          </cell>
          <cell r="J304">
            <v>109.134205267</v>
          </cell>
          <cell r="M304">
            <v>0.9740587879402902</v>
          </cell>
        </row>
        <row r="305">
          <cell r="A305" t="str">
            <v>VIDEO</v>
          </cell>
          <cell r="B305">
            <v>293.1</v>
          </cell>
          <cell r="C305" t="str">
            <v>Rubicon/R2</v>
          </cell>
          <cell r="D305" t="str">
            <v>B/Fb</v>
          </cell>
          <cell r="H305" t="str">
            <v>HGR</v>
          </cell>
          <cell r="J305">
            <v>272.021356678</v>
          </cell>
          <cell r="M305">
            <v>0.9740587879402902</v>
          </cell>
        </row>
        <row r="306">
          <cell r="A306" t="str">
            <v>VIDEO</v>
          </cell>
          <cell r="B306">
            <v>294</v>
          </cell>
          <cell r="C306" t="str">
            <v>Rubicon/R2</v>
          </cell>
          <cell r="D306" t="str">
            <v>B/Fb</v>
          </cell>
          <cell r="E306">
            <v>9.735628046777391</v>
          </cell>
          <cell r="F306">
            <v>9.799227627731554</v>
          </cell>
          <cell r="G306" t="str">
            <v>MCP</v>
          </cell>
          <cell r="J306">
            <v>344.748994204</v>
          </cell>
          <cell r="M306">
            <v>0.9740587879402902</v>
          </cell>
        </row>
        <row r="307">
          <cell r="A307" t="str">
            <v>VIDEO</v>
          </cell>
          <cell r="B307">
            <v>295</v>
          </cell>
          <cell r="C307" t="str">
            <v>Rubicon/R2</v>
          </cell>
          <cell r="D307" t="str">
            <v>B/Fb</v>
          </cell>
          <cell r="E307">
            <v>9.799227627731554</v>
          </cell>
          <cell r="F307">
            <v>9.806067455742758</v>
          </cell>
          <cell r="G307" t="str">
            <v>HGR</v>
          </cell>
          <cell r="J307">
            <v>37.0760906285</v>
          </cell>
          <cell r="M307">
            <v>0.9740587879402902</v>
          </cell>
        </row>
        <row r="308">
          <cell r="A308" t="str">
            <v>VIDEO</v>
          </cell>
          <cell r="B308">
            <v>296</v>
          </cell>
          <cell r="C308" t="str">
            <v>Rubicon/R2</v>
          </cell>
          <cell r="D308" t="str">
            <v>B/Fb</v>
          </cell>
          <cell r="E308">
            <v>9.806067455742758</v>
          </cell>
          <cell r="F308">
            <v>9.823544138854581</v>
          </cell>
          <cell r="G308" t="str">
            <v>MCP</v>
          </cell>
          <cell r="J308">
            <v>94.7344123095</v>
          </cell>
          <cell r="M308">
            <v>0.9740587879402902</v>
          </cell>
        </row>
        <row r="309">
          <cell r="A309" t="str">
            <v>VIDEO</v>
          </cell>
          <cell r="B309">
            <v>297</v>
          </cell>
          <cell r="C309" t="str">
            <v>Rubicon/R2</v>
          </cell>
          <cell r="D309" t="str">
            <v>B/Fb</v>
          </cell>
          <cell r="E309">
            <v>9.823544138854581</v>
          </cell>
          <cell r="F309">
            <v>9.8393370559427</v>
          </cell>
          <cell r="G309" t="str">
            <v>CAS</v>
          </cell>
          <cell r="J309">
            <v>85.607360929</v>
          </cell>
          <cell r="M309">
            <v>0.9740587879402902</v>
          </cell>
        </row>
        <row r="310">
          <cell r="A310" t="str">
            <v>VIDEO</v>
          </cell>
          <cell r="B310">
            <v>298</v>
          </cell>
          <cell r="C310" t="str">
            <v>Rubicon/R2</v>
          </cell>
          <cell r="D310" t="str">
            <v>B/Fb</v>
          </cell>
          <cell r="E310">
            <v>9.8393370559427</v>
          </cell>
          <cell r="F310">
            <v>9.874833033094042</v>
          </cell>
          <cell r="G310" t="str">
            <v>SRN</v>
          </cell>
          <cell r="J310">
            <v>192.410110847</v>
          </cell>
          <cell r="M310">
            <v>0.9740587879402902</v>
          </cell>
        </row>
        <row r="311">
          <cell r="A311" t="str">
            <v>VIDEO</v>
          </cell>
          <cell r="B311">
            <v>299</v>
          </cell>
          <cell r="C311" t="str">
            <v>Rubicon/R2</v>
          </cell>
          <cell r="D311" t="str">
            <v>B/Fb</v>
          </cell>
          <cell r="E311">
            <v>9.874833033094042</v>
          </cell>
          <cell r="F311">
            <v>9.87492592169468</v>
          </cell>
          <cell r="G311" t="str">
            <v>CAS</v>
          </cell>
          <cell r="J311">
            <v>0.5035135635</v>
          </cell>
          <cell r="M311">
            <v>0.9740587879402902</v>
          </cell>
        </row>
        <row r="312">
          <cell r="A312" t="str">
            <v>VIDEO</v>
          </cell>
          <cell r="B312">
            <v>300</v>
          </cell>
          <cell r="C312" t="str">
            <v>Rubicon/R2</v>
          </cell>
          <cell r="D312" t="str">
            <v>B/Fb</v>
          </cell>
          <cell r="E312">
            <v>9.87492592169468</v>
          </cell>
          <cell r="F312">
            <v>9.889462705501536</v>
          </cell>
          <cell r="G312" t="str">
            <v>CAS</v>
          </cell>
          <cell r="J312">
            <v>78.7983430266</v>
          </cell>
          <cell r="M312">
            <v>0.9740587879402902</v>
          </cell>
        </row>
        <row r="313">
          <cell r="A313" t="str">
            <v>VIDEO</v>
          </cell>
          <cell r="B313">
            <v>301</v>
          </cell>
          <cell r="C313" t="str">
            <v>Rubicon/R2</v>
          </cell>
          <cell r="D313" t="str">
            <v>B/Fb</v>
          </cell>
          <cell r="E313">
            <v>9.889462705501536</v>
          </cell>
          <cell r="F313">
            <v>9.926147639180918</v>
          </cell>
          <cell r="G313" t="str">
            <v>RUN</v>
          </cell>
          <cell r="J313">
            <v>198.854989273</v>
          </cell>
          <cell r="M313">
            <v>0.9740587879402902</v>
          </cell>
        </row>
        <row r="314">
          <cell r="A314" t="str">
            <v>VIDEO</v>
          </cell>
          <cell r="B314">
            <v>302</v>
          </cell>
          <cell r="C314" t="str">
            <v>Rubicon/R2</v>
          </cell>
          <cell r="D314" t="str">
            <v>B/Fb</v>
          </cell>
          <cell r="E314">
            <v>9.926147639180918</v>
          </cell>
          <cell r="F314">
            <v>9.946325167280214</v>
          </cell>
          <cell r="G314" t="str">
            <v>MCP</v>
          </cell>
          <cell r="J314">
            <v>109.374659603</v>
          </cell>
          <cell r="M314">
            <v>0.9740587879402902</v>
          </cell>
        </row>
        <row r="315">
          <cell r="A315" t="str">
            <v>VIDEO</v>
          </cell>
          <cell r="B315">
            <v>303</v>
          </cell>
          <cell r="C315" t="str">
            <v>Rubicon/R2</v>
          </cell>
          <cell r="D315" t="str">
            <v>B/Fb</v>
          </cell>
          <cell r="E315">
            <v>9.946325167280214</v>
          </cell>
          <cell r="F315">
            <v>9.962805630684157</v>
          </cell>
          <cell r="G315" t="str">
            <v>RUN</v>
          </cell>
          <cell r="J315">
            <v>89.3342864416</v>
          </cell>
          <cell r="M315">
            <v>0.9740587879402902</v>
          </cell>
        </row>
        <row r="316">
          <cell r="A316" t="str">
            <v>VIDEO</v>
          </cell>
          <cell r="B316">
            <v>304</v>
          </cell>
          <cell r="C316" t="str">
            <v>Rubicon/R2</v>
          </cell>
          <cell r="D316" t="str">
            <v>B/Fb</v>
          </cell>
          <cell r="E316">
            <v>9.962805630684157</v>
          </cell>
          <cell r="F316">
            <v>10.015532923158007</v>
          </cell>
          <cell r="G316" t="str">
            <v>CPS</v>
          </cell>
          <cell r="J316">
            <v>285.814478252</v>
          </cell>
          <cell r="M316">
            <v>0.9740587879402902</v>
          </cell>
        </row>
        <row r="317">
          <cell r="A317" t="str">
            <v>VIDEO</v>
          </cell>
          <cell r="B317">
            <v>304.1</v>
          </cell>
          <cell r="C317" t="str">
            <v>Rubicon/R2</v>
          </cell>
          <cell r="D317" t="str">
            <v>B/Fb</v>
          </cell>
          <cell r="H317" t="str">
            <v>HGR</v>
          </cell>
          <cell r="J317">
            <v>437.348012781</v>
          </cell>
          <cell r="M317">
            <v>0.9740587879402902</v>
          </cell>
        </row>
        <row r="318">
          <cell r="A318" t="str">
            <v>VIDEO</v>
          </cell>
          <cell r="B318" t="str">
            <v>304.2</v>
          </cell>
          <cell r="C318" t="str">
            <v>Rubicon/R2</v>
          </cell>
          <cell r="D318" t="str">
            <v>B/Fb</v>
          </cell>
          <cell r="H318" t="str">
            <v>POW</v>
          </cell>
          <cell r="J318">
            <v>277.199828294</v>
          </cell>
          <cell r="M318">
            <v>0.9740587879402902</v>
          </cell>
        </row>
        <row r="319">
          <cell r="A319" t="str">
            <v>VIDEO</v>
          </cell>
          <cell r="B319" t="str">
            <v>305</v>
          </cell>
          <cell r="C319" t="str">
            <v>Rubicon/R2</v>
          </cell>
          <cell r="D319" t="str">
            <v>B/Fb</v>
          </cell>
          <cell r="E319">
            <v>10.015532923158007</v>
          </cell>
          <cell r="F319">
            <v>10.035606030314117</v>
          </cell>
          <cell r="G319" t="str">
            <v>MCP</v>
          </cell>
          <cell r="J319">
            <v>108.808633623</v>
          </cell>
          <cell r="M319">
            <v>0.9740587879402902</v>
          </cell>
        </row>
        <row r="320">
          <cell r="A320" t="str">
            <v>VIDEO</v>
          </cell>
          <cell r="B320" t="str">
            <v>306</v>
          </cell>
          <cell r="C320" t="str">
            <v>Rubicon/R2</v>
          </cell>
          <cell r="D320" t="str">
            <v>B/Fb</v>
          </cell>
          <cell r="E320">
            <v>10.035606030314117</v>
          </cell>
          <cell r="F320">
            <v>10.045060101834226</v>
          </cell>
          <cell r="G320" t="str">
            <v>CAS</v>
          </cell>
          <cell r="J320">
            <v>51.2469044417</v>
          </cell>
          <cell r="M320">
            <v>0.9740587879402902</v>
          </cell>
        </row>
        <row r="321">
          <cell r="A321" t="str">
            <v>VIDEO</v>
          </cell>
          <cell r="B321" t="str">
            <v>307</v>
          </cell>
          <cell r="C321" t="str">
            <v>Rubicon/R2</v>
          </cell>
          <cell r="D321" t="str">
            <v>B/Fb</v>
          </cell>
          <cell r="E321">
            <v>10.045060101834226</v>
          </cell>
          <cell r="F321">
            <v>10.052080928322006</v>
          </cell>
          <cell r="G321" t="str">
            <v>MCP</v>
          </cell>
          <cell r="J321">
            <v>38.0572141173</v>
          </cell>
          <cell r="M321">
            <v>0.9740587879402902</v>
          </cell>
        </row>
        <row r="322">
          <cell r="A322" t="str">
            <v>VIDEO</v>
          </cell>
          <cell r="B322" t="str">
            <v>308</v>
          </cell>
          <cell r="C322" t="str">
            <v>Rubicon/R2</v>
          </cell>
          <cell r="D322" t="str">
            <v>B/Fb</v>
          </cell>
          <cell r="E322">
            <v>10.052080928322006</v>
          </cell>
          <cell r="F322">
            <v>10.068385317637299</v>
          </cell>
          <cell r="G322" t="str">
            <v>HGR</v>
          </cell>
          <cell r="J322">
            <v>88.3798561756</v>
          </cell>
          <cell r="M322">
            <v>0.9740587879402902</v>
          </cell>
        </row>
        <row r="323">
          <cell r="A323" t="str">
            <v>VIDEO</v>
          </cell>
          <cell r="B323" t="str">
            <v>309</v>
          </cell>
          <cell r="C323" t="str">
            <v>Rubicon/R2</v>
          </cell>
          <cell r="D323" t="str">
            <v>B/Fb</v>
          </cell>
          <cell r="E323">
            <v>10.068385317637299</v>
          </cell>
          <cell r="F323">
            <v>10.121526603886318</v>
          </cell>
          <cell r="G323" t="str">
            <v>LSP</v>
          </cell>
          <cell r="J323">
            <v>288.058580107</v>
          </cell>
          <cell r="M323">
            <v>0.9740587879402902</v>
          </cell>
        </row>
        <row r="324">
          <cell r="A324" t="str">
            <v>VIDEO</v>
          </cell>
          <cell r="B324" t="str">
            <v>310</v>
          </cell>
          <cell r="C324" t="str">
            <v>Rubicon/R2</v>
          </cell>
          <cell r="D324" t="str">
            <v>B/Fb</v>
          </cell>
          <cell r="E324">
            <v>10.121526603886318</v>
          </cell>
          <cell r="F324">
            <v>10.139128544104052</v>
          </cell>
          <cell r="G324" t="str">
            <v>GLD</v>
          </cell>
          <cell r="J324">
            <v>95.4133831554</v>
          </cell>
          <cell r="M324">
            <v>0.9740587879402902</v>
          </cell>
        </row>
        <row r="325">
          <cell r="A325" t="str">
            <v>VIDEO</v>
          </cell>
          <cell r="B325" t="str">
            <v>311</v>
          </cell>
          <cell r="C325" t="str">
            <v>Rubicon/R2</v>
          </cell>
          <cell r="D325" t="str">
            <v>B/Fb</v>
          </cell>
          <cell r="E325">
            <v>10.139128544104052</v>
          </cell>
          <cell r="F325">
            <v>10.172677287897612</v>
          </cell>
          <cell r="G325" t="str">
            <v>MCP</v>
          </cell>
          <cell r="J325">
            <v>181.854903855</v>
          </cell>
          <cell r="M325">
            <v>0.9740587879402902</v>
          </cell>
        </row>
        <row r="326">
          <cell r="A326" t="str">
            <v>VIDEO</v>
          </cell>
          <cell r="B326" t="str">
            <v>312</v>
          </cell>
          <cell r="C326" t="str">
            <v>Rubicon/R2</v>
          </cell>
          <cell r="D326" t="str">
            <v>B/Fb</v>
          </cell>
          <cell r="E326">
            <v>10.172677287897612</v>
          </cell>
          <cell r="F326">
            <v>10.203654740908435</v>
          </cell>
          <cell r="G326" t="str">
            <v>HGR</v>
          </cell>
          <cell r="J326">
            <v>167.916920336</v>
          </cell>
          <cell r="M326">
            <v>0.9740587879402902</v>
          </cell>
        </row>
        <row r="327">
          <cell r="A327" t="str">
            <v>VIDEO</v>
          </cell>
          <cell r="B327" t="str">
            <v>313</v>
          </cell>
          <cell r="C327" t="str">
            <v>Rubicon/R2</v>
          </cell>
          <cell r="D327" t="str">
            <v>B/Fb</v>
          </cell>
          <cell r="E327">
            <v>10.203654740908435</v>
          </cell>
          <cell r="F327">
            <v>10.223907200282001</v>
          </cell>
          <cell r="G327" t="str">
            <v>MCP</v>
          </cell>
          <cell r="J327">
            <v>109.780833371</v>
          </cell>
          <cell r="M327">
            <v>0.9740587879402902</v>
          </cell>
        </row>
        <row r="328">
          <cell r="A328" t="str">
            <v>VIDEO</v>
          </cell>
          <cell r="B328" t="str">
            <v>314</v>
          </cell>
          <cell r="C328" t="str">
            <v>Rubicon/R2</v>
          </cell>
          <cell r="D328" t="str">
            <v>B/Fb</v>
          </cell>
          <cell r="E328">
            <v>10.223907200282001</v>
          </cell>
          <cell r="F328">
            <v>10.239303802397455</v>
          </cell>
          <cell r="G328" t="str">
            <v>HGR</v>
          </cell>
          <cell r="J328">
            <v>83.4590890982</v>
          </cell>
          <cell r="M328">
            <v>0.9740587879402902</v>
          </cell>
        </row>
        <row r="329">
          <cell r="A329" t="str">
            <v>VIDEO</v>
          </cell>
          <cell r="B329" t="str">
            <v>315</v>
          </cell>
          <cell r="C329" t="str">
            <v>Rubicon/R2</v>
          </cell>
          <cell r="D329" t="str">
            <v>B/Fb</v>
          </cell>
          <cell r="E329">
            <v>10.239303802397455</v>
          </cell>
          <cell r="F329">
            <v>10.263767430076282</v>
          </cell>
          <cell r="G329" t="str">
            <v>MCP</v>
          </cell>
          <cell r="J329">
            <v>132.607965498</v>
          </cell>
          <cell r="M329">
            <v>0.9740587879402902</v>
          </cell>
        </row>
        <row r="330">
          <cell r="A330" t="str">
            <v>VIDEO</v>
          </cell>
          <cell r="B330" t="str">
            <v>316</v>
          </cell>
          <cell r="C330" t="str">
            <v>Rubicon/R2</v>
          </cell>
          <cell r="D330" t="str">
            <v>B/Fb</v>
          </cell>
          <cell r="E330">
            <v>10.263767430076282</v>
          </cell>
          <cell r="F330">
            <v>10.329404549423653</v>
          </cell>
          <cell r="G330" t="str">
            <v>CAS</v>
          </cell>
          <cell r="J330">
            <v>355.793710241</v>
          </cell>
          <cell r="M330">
            <v>0.9740587879402902</v>
          </cell>
        </row>
        <row r="331">
          <cell r="A331" t="str">
            <v>VIDEO</v>
          </cell>
          <cell r="B331" t="str">
            <v>317</v>
          </cell>
          <cell r="C331" t="str">
            <v>Rubicon/R2</v>
          </cell>
          <cell r="D331" t="str">
            <v>B/Fb</v>
          </cell>
          <cell r="E331">
            <v>10.329404549423653</v>
          </cell>
          <cell r="F331">
            <v>10.350757872067227</v>
          </cell>
          <cell r="G331" t="str">
            <v>HGR</v>
          </cell>
          <cell r="J331">
            <v>115.748191951</v>
          </cell>
          <cell r="M331">
            <v>0.9740587879402902</v>
          </cell>
        </row>
        <row r="332">
          <cell r="A332" t="str">
            <v>VIDEO</v>
          </cell>
          <cell r="B332" t="str">
            <v>318</v>
          </cell>
          <cell r="C332" t="str">
            <v>Rubicon/R2</v>
          </cell>
          <cell r="D332" t="str">
            <v>B/Fb</v>
          </cell>
          <cell r="E332">
            <v>10.350757872067227</v>
          </cell>
          <cell r="F332">
            <v>10.377933800522063</v>
          </cell>
          <cell r="G332" t="str">
            <v>LSP</v>
          </cell>
          <cell r="J332">
            <v>147.310310238</v>
          </cell>
          <cell r="M332">
            <v>0.9740587879402902</v>
          </cell>
        </row>
        <row r="333">
          <cell r="A333" t="str">
            <v>VIDEO</v>
          </cell>
          <cell r="B333" t="str">
            <v>319</v>
          </cell>
          <cell r="C333" t="str">
            <v>Rubicon/R2</v>
          </cell>
          <cell r="D333" t="str">
            <v>B/Fb</v>
          </cell>
          <cell r="E333">
            <v>10.377933800522063</v>
          </cell>
          <cell r="F333">
            <v>10.393926490552852</v>
          </cell>
          <cell r="G333" t="str">
            <v>HGR</v>
          </cell>
          <cell r="J333">
            <v>86.6902536151</v>
          </cell>
          <cell r="M333">
            <v>0.9740587879402902</v>
          </cell>
        </row>
        <row r="334">
          <cell r="A334" t="str">
            <v>VIDEO</v>
          </cell>
          <cell r="B334" t="str">
            <v>320</v>
          </cell>
          <cell r="C334" t="str">
            <v>Rubicon/R2</v>
          </cell>
          <cell r="D334" t="str">
            <v>B/Fb</v>
          </cell>
          <cell r="E334">
            <v>10.393926490552852</v>
          </cell>
          <cell r="F334">
            <v>10.408304760616778</v>
          </cell>
          <cell r="G334" t="str">
            <v>MCP</v>
          </cell>
          <cell r="J334">
            <v>77.9391006759</v>
          </cell>
          <cell r="M334">
            <v>0.9740587879402902</v>
          </cell>
        </row>
        <row r="335">
          <cell r="A335" t="str">
            <v>VIDEO</v>
          </cell>
          <cell r="B335" t="str">
            <v>321</v>
          </cell>
          <cell r="C335" t="str">
            <v>Rubicon/R2</v>
          </cell>
          <cell r="D335" t="str">
            <v>B/Fb</v>
          </cell>
          <cell r="E335">
            <v>10.408304760616778</v>
          </cell>
          <cell r="F335">
            <v>10.430721151949513</v>
          </cell>
          <cell r="G335" t="str">
            <v>HGR</v>
          </cell>
          <cell r="J335">
            <v>121.510680569</v>
          </cell>
          <cell r="M335">
            <v>0.9740587879402902</v>
          </cell>
        </row>
        <row r="336">
          <cell r="A336" t="str">
            <v>VIDEO</v>
          </cell>
          <cell r="B336" t="str">
            <v>322</v>
          </cell>
          <cell r="C336" t="str">
            <v>Rubicon/R2</v>
          </cell>
          <cell r="D336" t="str">
            <v>B/Fb</v>
          </cell>
          <cell r="E336">
            <v>10.430721151949513</v>
          </cell>
          <cell r="F336">
            <v>10.44634326091025</v>
          </cell>
          <cell r="G336" t="str">
            <v>LGR</v>
          </cell>
          <cell r="J336">
            <v>84.6814754242</v>
          </cell>
          <cell r="M336">
            <v>0.9740587879402902</v>
          </cell>
        </row>
        <row r="337">
          <cell r="A337" t="str">
            <v>VIDEO</v>
          </cell>
          <cell r="B337" t="str">
            <v>323</v>
          </cell>
          <cell r="C337" t="str">
            <v>Rubicon/R2</v>
          </cell>
          <cell r="D337" t="str">
            <v>B/Fb</v>
          </cell>
          <cell r="E337">
            <v>10.44634326091025</v>
          </cell>
          <cell r="F337">
            <v>10.478226141687385</v>
          </cell>
          <cell r="G337" t="str">
            <v>MCP</v>
          </cell>
          <cell r="J337">
            <v>172.824897827</v>
          </cell>
          <cell r="M337">
            <v>0.9740587879402902</v>
          </cell>
        </row>
        <row r="338">
          <cell r="A338" t="str">
            <v>VIDEO</v>
          </cell>
          <cell r="B338" t="str">
            <v>324</v>
          </cell>
          <cell r="C338" t="str">
            <v>Rubicon/R2</v>
          </cell>
          <cell r="D338" t="str">
            <v>B/Fb</v>
          </cell>
          <cell r="E338">
            <v>10.478226141687385</v>
          </cell>
          <cell r="F338">
            <v>10.491342305119485</v>
          </cell>
          <cell r="G338" t="str">
            <v>SRN</v>
          </cell>
          <cell r="J338">
            <v>71.0977035256</v>
          </cell>
          <cell r="M338">
            <v>0.9740587879402902</v>
          </cell>
        </row>
        <row r="339">
          <cell r="A339" t="str">
            <v>VIDEO</v>
          </cell>
          <cell r="B339" t="str">
            <v>325</v>
          </cell>
          <cell r="C339" t="str">
            <v>Rubicon/R2</v>
          </cell>
          <cell r="D339" t="str">
            <v>B/Fb</v>
          </cell>
          <cell r="E339">
            <v>10.491342305119485</v>
          </cell>
          <cell r="F339">
            <v>10.50931413649178</v>
          </cell>
          <cell r="G339" t="str">
            <v>CAS</v>
          </cell>
          <cell r="J339">
            <v>97.4184215784</v>
          </cell>
          <cell r="M339">
            <v>0.9740587879402902</v>
          </cell>
        </row>
        <row r="340">
          <cell r="A340" t="str">
            <v>VIDEO</v>
          </cell>
          <cell r="B340" t="str">
            <v>326</v>
          </cell>
          <cell r="C340" t="str">
            <v>Rubicon/R2</v>
          </cell>
          <cell r="D340" t="str">
            <v>B/Fb</v>
          </cell>
          <cell r="E340">
            <v>10.50931413649178</v>
          </cell>
          <cell r="F340">
            <v>10.51800914807836</v>
          </cell>
          <cell r="G340" t="str">
            <v>LGR</v>
          </cell>
          <cell r="J340">
            <v>47.1323309697</v>
          </cell>
          <cell r="M340">
            <v>0.9740587879402902</v>
          </cell>
        </row>
        <row r="341">
          <cell r="A341" t="str">
            <v>VIDEO</v>
          </cell>
          <cell r="B341" t="str">
            <v>327</v>
          </cell>
          <cell r="C341" t="str">
            <v>Rubicon/R2</v>
          </cell>
          <cell r="D341" t="str">
            <v>B/Fb</v>
          </cell>
          <cell r="E341">
            <v>10.51800914807836</v>
          </cell>
          <cell r="F341">
            <v>10.559980111464222</v>
          </cell>
          <cell r="G341" t="str">
            <v>LSP</v>
          </cell>
          <cell r="J341">
            <v>227.508533798</v>
          </cell>
          <cell r="M341">
            <v>0.9740587879402902</v>
          </cell>
        </row>
        <row r="342">
          <cell r="A342" t="str">
            <v>VIDEO</v>
          </cell>
          <cell r="B342" t="str">
            <v>328</v>
          </cell>
          <cell r="C342" t="str">
            <v>Rubicon/R2</v>
          </cell>
          <cell r="D342" t="str">
            <v>B/Fb</v>
          </cell>
          <cell r="E342">
            <v>10.559980111464222</v>
          </cell>
          <cell r="F342">
            <v>10.581185218148631</v>
          </cell>
          <cell r="G342" t="str">
            <v>LGR</v>
          </cell>
          <cell r="J342">
            <v>114.944769946</v>
          </cell>
          <cell r="M342">
            <v>0.9740587879402902</v>
          </cell>
        </row>
        <row r="343">
          <cell r="A343" t="str">
            <v>VIDEO</v>
          </cell>
          <cell r="B343" t="str">
            <v>329</v>
          </cell>
          <cell r="C343" t="str">
            <v>Rubicon/R2</v>
          </cell>
          <cell r="D343" t="str">
            <v>B/Fb</v>
          </cell>
          <cell r="E343">
            <v>10.581185218148631</v>
          </cell>
          <cell r="F343">
            <v>10.619051613141927</v>
          </cell>
          <cell r="G343" t="str">
            <v>LSP</v>
          </cell>
          <cell r="J343">
            <v>205.259239011</v>
          </cell>
          <cell r="M343">
            <v>0.9740587879402902</v>
          </cell>
        </row>
        <row r="344">
          <cell r="A344" t="str">
            <v>VIDEO</v>
          </cell>
          <cell r="B344" t="str">
            <v>330</v>
          </cell>
          <cell r="C344" t="str">
            <v>Rubicon/R2</v>
          </cell>
          <cell r="D344" t="str">
            <v>B/Fb</v>
          </cell>
          <cell r="E344">
            <v>10.619051613141927</v>
          </cell>
          <cell r="F344">
            <v>10.634481181268262</v>
          </cell>
          <cell r="G344" t="str">
            <v>LGR</v>
          </cell>
          <cell r="J344">
            <v>83.6377852299</v>
          </cell>
          <cell r="M344">
            <v>0.9740587879402902</v>
          </cell>
        </row>
        <row r="345">
          <cell r="A345" t="str">
            <v>VIDEO</v>
          </cell>
          <cell r="B345" t="str">
            <v>331</v>
          </cell>
          <cell r="C345" t="str">
            <v>Rubicon/R2</v>
          </cell>
          <cell r="D345" t="str">
            <v>B/Fb</v>
          </cell>
          <cell r="E345">
            <v>10.634481181268262</v>
          </cell>
          <cell r="F345">
            <v>10.70528879724728</v>
          </cell>
          <cell r="G345" t="str">
            <v>MCP</v>
          </cell>
          <cell r="J345">
            <v>383.820994172</v>
          </cell>
          <cell r="M345">
            <v>0.9740587879402902</v>
          </cell>
        </row>
        <row r="346">
          <cell r="A346" t="str">
            <v>VIDEO</v>
          </cell>
          <cell r="B346" t="str">
            <v>332</v>
          </cell>
          <cell r="C346" t="str">
            <v>Rubicon/R2</v>
          </cell>
          <cell r="D346" t="str">
            <v>B/Fb</v>
          </cell>
          <cell r="E346">
            <v>10.70528879724728</v>
          </cell>
          <cell r="F346">
            <v>10.729219879428625</v>
          </cell>
          <cell r="G346" t="str">
            <v>HGR</v>
          </cell>
          <cell r="J346">
            <v>129.721240116</v>
          </cell>
          <cell r="M346">
            <v>0.9740587879402902</v>
          </cell>
        </row>
        <row r="347">
          <cell r="A347" t="str">
            <v>VIDEO</v>
          </cell>
          <cell r="B347" t="str">
            <v>333</v>
          </cell>
          <cell r="C347" t="str">
            <v>Rubicon/R2</v>
          </cell>
          <cell r="D347" t="str">
            <v>B/Fb</v>
          </cell>
          <cell r="E347">
            <v>10.729219879428625</v>
          </cell>
          <cell r="F347">
            <v>10.757528918804903</v>
          </cell>
          <cell r="G347" t="str">
            <v>MCP</v>
          </cell>
          <cell r="J347">
            <v>153.452470998</v>
          </cell>
          <cell r="M347">
            <v>0.9740587879402902</v>
          </cell>
        </row>
        <row r="348">
          <cell r="A348" t="str">
            <v>VIDEO</v>
          </cell>
          <cell r="B348" t="str">
            <v>334</v>
          </cell>
          <cell r="C348" t="str">
            <v>Rubicon/R2</v>
          </cell>
          <cell r="D348" t="str">
            <v>B/Fb</v>
          </cell>
          <cell r="E348">
            <v>10.757528918804903</v>
          </cell>
          <cell r="F348">
            <v>10.775575241984683</v>
          </cell>
          <cell r="G348" t="str">
            <v>HGR</v>
          </cell>
          <cell r="J348">
            <v>97.8222131651</v>
          </cell>
          <cell r="M348">
            <v>0.9740587879402902</v>
          </cell>
        </row>
        <row r="349">
          <cell r="A349" t="str">
            <v>VIDEO</v>
          </cell>
          <cell r="B349" t="str">
            <v>335</v>
          </cell>
          <cell r="C349" t="str">
            <v>Rubicon/R2</v>
          </cell>
          <cell r="D349" t="str">
            <v>B/Fb</v>
          </cell>
          <cell r="E349">
            <v>10.775575241984683</v>
          </cell>
          <cell r="F349">
            <v>10.795552316735252</v>
          </cell>
          <cell r="G349" t="str">
            <v>RUN</v>
          </cell>
          <cell r="J349">
            <v>108.288078696</v>
          </cell>
          <cell r="M349">
            <v>0.9740587879402902</v>
          </cell>
        </row>
        <row r="350">
          <cell r="A350" t="str">
            <v>VIDEO</v>
          </cell>
          <cell r="B350" t="str">
            <v>336</v>
          </cell>
          <cell r="C350" t="str">
            <v>Rubicon/R2</v>
          </cell>
          <cell r="D350" t="str">
            <v>B/Fb</v>
          </cell>
          <cell r="E350">
            <v>10.795552316735252</v>
          </cell>
          <cell r="F350">
            <v>10.808122098691811</v>
          </cell>
          <cell r="G350" t="str">
            <v>HGR</v>
          </cell>
          <cell r="J350">
            <v>68.1359786004</v>
          </cell>
          <cell r="M350">
            <v>0.9740587879402902</v>
          </cell>
        </row>
        <row r="351">
          <cell r="A351" t="str">
            <v>VIDEO</v>
          </cell>
          <cell r="B351" t="str">
            <v>337</v>
          </cell>
          <cell r="C351" t="str">
            <v>Rubicon/R2</v>
          </cell>
          <cell r="D351" t="str">
            <v>B/Fb</v>
          </cell>
          <cell r="E351">
            <v>10.808122098691811</v>
          </cell>
          <cell r="F351">
            <v>10.833085863086884</v>
          </cell>
          <cell r="G351" t="str">
            <v>CAS</v>
          </cell>
          <cell r="J351">
            <v>135.319015277</v>
          </cell>
          <cell r="M351">
            <v>0.9740587879402902</v>
          </cell>
        </row>
        <row r="352">
          <cell r="A352" t="str">
            <v>VIDEO</v>
          </cell>
          <cell r="B352" t="str">
            <v>338</v>
          </cell>
          <cell r="C352" t="str">
            <v>Rubicon/R2</v>
          </cell>
          <cell r="D352" t="str">
            <v>B/Fb</v>
          </cell>
          <cell r="E352">
            <v>10.833085863086884</v>
          </cell>
          <cell r="F352">
            <v>10.852079646873095</v>
          </cell>
          <cell r="G352" t="str">
            <v>LGR</v>
          </cell>
          <cell r="J352">
            <v>102.9580346</v>
          </cell>
          <cell r="M352">
            <v>0.9740587879402902</v>
          </cell>
        </row>
        <row r="353">
          <cell r="A353" t="str">
            <v>VIDEO</v>
          </cell>
          <cell r="B353" t="str">
            <v>339</v>
          </cell>
          <cell r="C353" t="str">
            <v>Rubicon/R2</v>
          </cell>
          <cell r="D353" t="str">
            <v>B/Fb</v>
          </cell>
          <cell r="E353">
            <v>10.852079646873095</v>
          </cell>
          <cell r="F353">
            <v>10.889241252325533</v>
          </cell>
          <cell r="G353" t="str">
            <v>MCP</v>
          </cell>
          <cell r="J353">
            <v>201.438844573</v>
          </cell>
          <cell r="M353">
            <v>0.9740587879402902</v>
          </cell>
        </row>
        <row r="354">
          <cell r="A354" t="str">
            <v>VIDEO</v>
          </cell>
          <cell r="B354" t="str">
            <v>340</v>
          </cell>
          <cell r="C354" t="str">
            <v>Rubicon/R2</v>
          </cell>
          <cell r="D354" t="str">
            <v>B/Fb</v>
          </cell>
          <cell r="E354">
            <v>10.889241252325533</v>
          </cell>
          <cell r="F354">
            <v>10.899338510092617</v>
          </cell>
          <cell r="G354" t="str">
            <v>LGR</v>
          </cell>
          <cell r="J354">
            <v>54.7333709939</v>
          </cell>
          <cell r="M354">
            <v>0.9740587879402902</v>
          </cell>
        </row>
        <row r="355">
          <cell r="A355" t="str">
            <v>VIDEO</v>
          </cell>
          <cell r="B355" t="str">
            <v>341</v>
          </cell>
          <cell r="C355" t="str">
            <v>Rubicon/R2</v>
          </cell>
          <cell r="D355" t="str">
            <v>B/Fb</v>
          </cell>
          <cell r="E355">
            <v>10.899338510092617</v>
          </cell>
          <cell r="F355">
            <v>10.933484099643065</v>
          </cell>
          <cell r="G355" t="str">
            <v>HGR</v>
          </cell>
          <cell r="J355">
            <v>185.090176341</v>
          </cell>
          <cell r="M355">
            <v>0.9740587879402902</v>
          </cell>
        </row>
        <row r="356">
          <cell r="A356" t="str">
            <v>VIDEO</v>
          </cell>
          <cell r="B356" t="str">
            <v>342</v>
          </cell>
          <cell r="C356" t="str">
            <v>Rubicon/R2</v>
          </cell>
          <cell r="D356" t="str">
            <v>B/Fb</v>
          </cell>
          <cell r="E356">
            <v>10.933484099643065</v>
          </cell>
          <cell r="F356">
            <v>10.946924233596942</v>
          </cell>
          <cell r="G356" t="str">
            <v>RUN</v>
          </cell>
          <cell r="J356">
            <v>72.8538237682</v>
          </cell>
          <cell r="M356">
            <v>0.9740587879402902</v>
          </cell>
        </row>
        <row r="357">
          <cell r="A357" t="str">
            <v>VIDEO</v>
          </cell>
          <cell r="B357" t="str">
            <v>343</v>
          </cell>
          <cell r="C357" t="str">
            <v>Rubicon/R2</v>
          </cell>
          <cell r="D357" t="str">
            <v>B/Fb</v>
          </cell>
          <cell r="E357">
            <v>10.946924233596942</v>
          </cell>
          <cell r="F357">
            <v>10.986425789462945</v>
          </cell>
          <cell r="G357" t="str">
            <v>MCP</v>
          </cell>
          <cell r="J357">
            <v>214.122820465</v>
          </cell>
          <cell r="M357">
            <v>0.9740587879402902</v>
          </cell>
        </row>
        <row r="358">
          <cell r="A358" t="str">
            <v>VIDEO</v>
          </cell>
          <cell r="B358" t="str">
            <v>344</v>
          </cell>
          <cell r="C358" t="str">
            <v>Rubicon/R2</v>
          </cell>
          <cell r="D358" t="str">
            <v>B/Fb</v>
          </cell>
          <cell r="E358">
            <v>10.986425789462945</v>
          </cell>
          <cell r="F358">
            <v>10.996403378079318</v>
          </cell>
          <cell r="G358" t="str">
            <v>GLD</v>
          </cell>
          <cell r="J358">
            <v>54.0846903151</v>
          </cell>
          <cell r="M358">
            <v>0.9740587879402902</v>
          </cell>
        </row>
        <row r="359">
          <cell r="A359" t="str">
            <v>VIDEO</v>
          </cell>
          <cell r="B359" t="str">
            <v>345</v>
          </cell>
          <cell r="C359" t="str">
            <v>Rubicon/R2</v>
          </cell>
          <cell r="D359" t="str">
            <v>B/Fb</v>
          </cell>
          <cell r="E359">
            <v>10.996403378079318</v>
          </cell>
          <cell r="F359">
            <v>11.033215404386175</v>
          </cell>
          <cell r="G359" t="str">
            <v>MCP</v>
          </cell>
          <cell r="J359">
            <v>199.543909779</v>
          </cell>
          <cell r="M359">
            <v>0.9740587879402902</v>
          </cell>
        </row>
        <row r="360">
          <cell r="A360" t="str">
            <v>VIDEO</v>
          </cell>
          <cell r="B360" t="str">
            <v>346</v>
          </cell>
          <cell r="C360" t="str">
            <v>Rubicon/R2</v>
          </cell>
          <cell r="D360" t="str">
            <v>B/Fb</v>
          </cell>
          <cell r="E360">
            <v>11.033215404386175</v>
          </cell>
          <cell r="F360">
            <v>11.078931455017056</v>
          </cell>
          <cell r="G360" t="str">
            <v>POW</v>
          </cell>
          <cell r="J360">
            <v>247.809218827</v>
          </cell>
          <cell r="M360">
            <v>0.9740587879402902</v>
          </cell>
        </row>
        <row r="361">
          <cell r="A361" t="str">
            <v>VIDEO</v>
          </cell>
          <cell r="B361" t="str">
            <v>347</v>
          </cell>
          <cell r="C361" t="str">
            <v>Rubicon/R2</v>
          </cell>
          <cell r="D361" t="str">
            <v>B/Fb</v>
          </cell>
          <cell r="E361">
            <v>11.078931455017056</v>
          </cell>
          <cell r="F361">
            <v>11.09827341656106</v>
          </cell>
          <cell r="G361" t="str">
            <v>CAS</v>
          </cell>
          <cell r="J361">
            <v>104.845373007</v>
          </cell>
          <cell r="M361">
            <v>0.9740587879402902</v>
          </cell>
        </row>
        <row r="362">
          <cell r="A362" t="str">
            <v>VIDEO</v>
          </cell>
          <cell r="B362" t="str">
            <v>348</v>
          </cell>
          <cell r="C362" t="str">
            <v>Rubicon/R2</v>
          </cell>
          <cell r="D362" t="str">
            <v>B/Fb</v>
          </cell>
          <cell r="E362">
            <v>11.09827341656106</v>
          </cell>
          <cell r="F362">
            <v>11.111896144725428</v>
          </cell>
          <cell r="G362" t="str">
            <v>RUN</v>
          </cell>
          <cell r="J362">
            <v>73.84359712</v>
          </cell>
          <cell r="M362">
            <v>0.9740587879402902</v>
          </cell>
        </row>
        <row r="363">
          <cell r="A363" t="str">
            <v>VIDEO</v>
          </cell>
          <cell r="B363" t="str">
            <v>349</v>
          </cell>
          <cell r="C363" t="str">
            <v>Rubicon/R2</v>
          </cell>
          <cell r="D363" t="str">
            <v>B/Fb</v>
          </cell>
          <cell r="E363">
            <v>11.111896144725428</v>
          </cell>
          <cell r="F363">
            <v>11.130586071309223</v>
          </cell>
          <cell r="G363" t="str">
            <v>HGR</v>
          </cell>
          <cell r="J363">
            <v>101.310940966</v>
          </cell>
          <cell r="M363">
            <v>0.9740587879402902</v>
          </cell>
        </row>
        <row r="364">
          <cell r="A364" t="str">
            <v>VIDEO</v>
          </cell>
          <cell r="B364" t="str">
            <v>350</v>
          </cell>
          <cell r="C364" t="str">
            <v>Rubicon/R2</v>
          </cell>
          <cell r="D364" t="str">
            <v>B/Fb</v>
          </cell>
          <cell r="E364">
            <v>11.130586071309223</v>
          </cell>
          <cell r="F364">
            <v>11.160513782838446</v>
          </cell>
          <cell r="G364" t="str">
            <v>LSP</v>
          </cell>
          <cell r="J364">
            <v>162.226673411</v>
          </cell>
          <cell r="M364">
            <v>0.9740587879402902</v>
          </cell>
        </row>
        <row r="365">
          <cell r="A365" t="str">
            <v>VIDEO</v>
          </cell>
          <cell r="B365" t="str">
            <v>351</v>
          </cell>
          <cell r="C365" t="str">
            <v>Rubicon/R2</v>
          </cell>
          <cell r="D365" t="str">
            <v>B/Fb</v>
          </cell>
          <cell r="E365">
            <v>11.160513782838446</v>
          </cell>
          <cell r="F365">
            <v>11.180638607979073</v>
          </cell>
          <cell r="G365" t="str">
            <v>CAS</v>
          </cell>
          <cell r="J365">
            <v>109.088977029</v>
          </cell>
          <cell r="M365">
            <v>0.9740587879402902</v>
          </cell>
        </row>
        <row r="366">
          <cell r="A366" t="str">
            <v>VIDEO</v>
          </cell>
          <cell r="B366" t="str">
            <v>352</v>
          </cell>
          <cell r="C366" t="str">
            <v>Rubicon/R2</v>
          </cell>
          <cell r="D366" t="str">
            <v>B/Fb</v>
          </cell>
          <cell r="E366">
            <v>11.180638607979073</v>
          </cell>
          <cell r="F366">
            <v>11.208755603255199</v>
          </cell>
          <cell r="G366" t="str">
            <v>HGR</v>
          </cell>
          <cell r="J366">
            <v>152.41147341</v>
          </cell>
          <cell r="M366">
            <v>0.9740587879402902</v>
          </cell>
        </row>
        <row r="367">
          <cell r="A367" t="str">
            <v>VIDEO</v>
          </cell>
          <cell r="B367" t="str">
            <v>353</v>
          </cell>
          <cell r="C367" t="str">
            <v>Rubicon/R2</v>
          </cell>
          <cell r="D367" t="str">
            <v>B/Fb</v>
          </cell>
          <cell r="E367">
            <v>11.208755603255199</v>
          </cell>
          <cell r="F367">
            <v>11.240574551796504</v>
          </cell>
          <cell r="G367" t="str">
            <v>SRN</v>
          </cell>
          <cell r="J367">
            <v>172.478345638</v>
          </cell>
          <cell r="M367">
            <v>0.9740587879402902</v>
          </cell>
        </row>
        <row r="368">
          <cell r="A368" t="str">
            <v>VIDEO</v>
          </cell>
          <cell r="B368" t="str">
            <v>354</v>
          </cell>
          <cell r="C368" t="str">
            <v>Rubicon/R2</v>
          </cell>
          <cell r="D368" t="str">
            <v>B/Fb</v>
          </cell>
          <cell r="E368">
            <v>11.240574551796504</v>
          </cell>
          <cell r="F368">
            <v>11.246424251942537</v>
          </cell>
          <cell r="G368" t="str">
            <v>CAS</v>
          </cell>
          <cell r="J368">
            <v>31.7089863091</v>
          </cell>
          <cell r="M368">
            <v>0.9740587879402902</v>
          </cell>
        </row>
        <row r="369">
          <cell r="A369" t="str">
            <v>VIDEO</v>
          </cell>
          <cell r="B369" t="str">
            <v>355</v>
          </cell>
          <cell r="C369" t="str">
            <v>Rubicon/R2</v>
          </cell>
          <cell r="D369" t="str">
            <v>B/Fb</v>
          </cell>
          <cell r="E369">
            <v>11.246424251942537</v>
          </cell>
          <cell r="F369">
            <v>11.265127136819826</v>
          </cell>
          <cell r="G369" t="str">
            <v>MCP</v>
          </cell>
          <cell r="J369">
            <v>101.381182917</v>
          </cell>
          <cell r="M369">
            <v>0.9740587879402902</v>
          </cell>
        </row>
        <row r="370">
          <cell r="A370" t="str">
            <v>VIDEO</v>
          </cell>
          <cell r="B370" t="str">
            <v>356</v>
          </cell>
          <cell r="C370" t="str">
            <v>Rubicon/R2</v>
          </cell>
          <cell r="D370" t="str">
            <v>B/Fb</v>
          </cell>
          <cell r="E370">
            <v>11.265127136819826</v>
          </cell>
          <cell r="F370">
            <v>11.285411486238146</v>
          </cell>
          <cell r="G370" t="str">
            <v>CAS</v>
          </cell>
          <cell r="J370">
            <v>109.953697102</v>
          </cell>
          <cell r="M370">
            <v>0.9740587879402902</v>
          </cell>
        </row>
        <row r="371">
          <cell r="A371" t="str">
            <v>VIDEO</v>
          </cell>
          <cell r="B371" t="str">
            <v>357</v>
          </cell>
          <cell r="C371" t="str">
            <v>Rubicon/R2</v>
          </cell>
          <cell r="D371" t="str">
            <v>B/Fb</v>
          </cell>
          <cell r="E371">
            <v>11.285411486238146</v>
          </cell>
          <cell r="F371">
            <v>11.297159384787612</v>
          </cell>
          <cell r="G371" t="str">
            <v>MCP</v>
          </cell>
          <cell r="J371">
            <v>63.6808631154</v>
          </cell>
          <cell r="M371">
            <v>0.9740587879402902</v>
          </cell>
        </row>
        <row r="372">
          <cell r="A372" t="str">
            <v>VIDEO</v>
          </cell>
          <cell r="B372" t="str">
            <v>358</v>
          </cell>
          <cell r="C372" t="str">
            <v>Rubicon/R2</v>
          </cell>
          <cell r="D372" t="str">
            <v>B/Fb</v>
          </cell>
          <cell r="E372">
            <v>11.297159384787612</v>
          </cell>
          <cell r="F372">
            <v>11.304437986466084</v>
          </cell>
          <cell r="G372" t="str">
            <v>CAS</v>
          </cell>
          <cell r="J372">
            <v>39.4545147974</v>
          </cell>
          <cell r="M372">
            <v>0.9740587879402902</v>
          </cell>
        </row>
        <row r="373">
          <cell r="A373" t="str">
            <v>VIDEO</v>
          </cell>
          <cell r="B373" t="str">
            <v>359</v>
          </cell>
          <cell r="C373" t="str">
            <v>Rubicon/R2</v>
          </cell>
          <cell r="D373" t="str">
            <v>B/Fb</v>
          </cell>
          <cell r="E373">
            <v>11.304437986466084</v>
          </cell>
          <cell r="F373">
            <v>11.324022315617627</v>
          </cell>
          <cell r="G373" t="str">
            <v>RUN</v>
          </cell>
          <cell r="J373">
            <v>106.159155074</v>
          </cell>
          <cell r="M373">
            <v>0.9740587879402902</v>
          </cell>
        </row>
        <row r="374">
          <cell r="A374" t="str">
            <v>VIDEO</v>
          </cell>
          <cell r="B374" t="str">
            <v>360</v>
          </cell>
          <cell r="C374" t="str">
            <v>Rubicon/R2</v>
          </cell>
          <cell r="D374" t="str">
            <v>B/Fb</v>
          </cell>
          <cell r="E374">
            <v>11.324022315617627</v>
          </cell>
          <cell r="F374">
            <v>11.342175404624413</v>
          </cell>
          <cell r="G374" t="str">
            <v>HGR</v>
          </cell>
          <cell r="J374">
            <v>98.4009498631</v>
          </cell>
          <cell r="M374">
            <v>0.9740587879402902</v>
          </cell>
        </row>
        <row r="375">
          <cell r="A375" t="str">
            <v>VIDEO</v>
          </cell>
          <cell r="B375" t="str">
            <v>361</v>
          </cell>
          <cell r="C375" t="str">
            <v>Rubicon/R2</v>
          </cell>
          <cell r="D375" t="str">
            <v>B/Fb</v>
          </cell>
          <cell r="E375">
            <v>11.342175404624413</v>
          </cell>
          <cell r="F375">
            <v>11.364625647680109</v>
          </cell>
          <cell r="G375" t="str">
            <v>MCP</v>
          </cell>
          <cell r="J375">
            <v>121.694177807</v>
          </cell>
          <cell r="M375">
            <v>0.9740587879402902</v>
          </cell>
        </row>
        <row r="376">
          <cell r="A376" t="str">
            <v>VIDEO</v>
          </cell>
          <cell r="B376" t="str">
            <v>362</v>
          </cell>
          <cell r="C376" t="str">
            <v>Rubicon/R2</v>
          </cell>
          <cell r="D376" t="str">
            <v>B/Fb</v>
          </cell>
          <cell r="E376">
            <v>11.364625647680109</v>
          </cell>
          <cell r="F376">
            <v>11.41025946134842</v>
          </cell>
          <cell r="G376" t="str">
            <v>RUN</v>
          </cell>
          <cell r="J376">
            <v>247.363443718</v>
          </cell>
          <cell r="M376">
            <v>0.9740587879402902</v>
          </cell>
        </row>
        <row r="377">
          <cell r="A377" t="str">
            <v>VIDEO</v>
          </cell>
          <cell r="B377" t="str">
            <v>363</v>
          </cell>
          <cell r="C377" t="str">
            <v>Rubicon/R2</v>
          </cell>
          <cell r="D377" t="str">
            <v>B/Fb</v>
          </cell>
          <cell r="E377">
            <v>11.41025946134842</v>
          </cell>
          <cell r="F377">
            <v>11.426407263538133</v>
          </cell>
          <cell r="G377" t="str">
            <v>LGR</v>
          </cell>
          <cell r="J377">
            <v>87.5310572804</v>
          </cell>
          <cell r="M377">
            <v>0.9740587879402902</v>
          </cell>
        </row>
        <row r="378">
          <cell r="A378" t="str">
            <v>VIDEO</v>
          </cell>
          <cell r="B378" t="str">
            <v>364</v>
          </cell>
          <cell r="C378" t="str">
            <v>Rubicon/R2</v>
          </cell>
          <cell r="D378" t="str">
            <v>B/Fb</v>
          </cell>
          <cell r="E378">
            <v>11.426407263538133</v>
          </cell>
          <cell r="F378">
            <v>11.444986721430547</v>
          </cell>
          <cell r="G378" t="str">
            <v>SRN</v>
          </cell>
          <cell r="J378">
            <v>100.712132457</v>
          </cell>
          <cell r="M378">
            <v>0.9740587879402902</v>
          </cell>
        </row>
        <row r="379">
          <cell r="A379" t="str">
            <v>VIDEO</v>
          </cell>
          <cell r="B379" t="str">
            <v>365</v>
          </cell>
          <cell r="C379" t="str">
            <v>Rubicon/R2</v>
          </cell>
          <cell r="D379" t="str">
            <v>B/Fb</v>
          </cell>
          <cell r="E379">
            <v>11.444986721430547</v>
          </cell>
          <cell r="F379">
            <v>11.463785245662022</v>
          </cell>
          <cell r="G379" t="str">
            <v>LGR</v>
          </cell>
          <cell r="J379">
            <v>101.899607263</v>
          </cell>
          <cell r="M379">
            <v>0.9740587879402902</v>
          </cell>
        </row>
        <row r="380">
          <cell r="A380" t="str">
            <v>VIDEO</v>
          </cell>
          <cell r="B380" t="str">
            <v>366</v>
          </cell>
          <cell r="C380" t="str">
            <v>Rubicon/R2</v>
          </cell>
          <cell r="D380" t="str">
            <v>B/Fb</v>
          </cell>
          <cell r="E380">
            <v>11.463785245662022</v>
          </cell>
          <cell r="F380">
            <v>11.494126264849</v>
          </cell>
          <cell r="G380" t="str">
            <v>GLD</v>
          </cell>
          <cell r="J380">
            <v>164.467056086</v>
          </cell>
          <cell r="M380">
            <v>0.9740587879402902</v>
          </cell>
        </row>
        <row r="381">
          <cell r="A381" t="str">
            <v>VIDEO</v>
          </cell>
          <cell r="B381" t="str">
            <v>367</v>
          </cell>
          <cell r="C381" t="str">
            <v>Rubicon/R2</v>
          </cell>
          <cell r="D381" t="str">
            <v>B/Fb</v>
          </cell>
          <cell r="E381">
            <v>11.494126264849</v>
          </cell>
          <cell r="F381">
            <v>11.532239988543024</v>
          </cell>
          <cell r="G381" t="str">
            <v>MCP</v>
          </cell>
          <cell r="J381">
            <v>206.599913266</v>
          </cell>
          <cell r="M381">
            <v>0.9740587879402902</v>
          </cell>
        </row>
        <row r="382">
          <cell r="A382" t="str">
            <v>VIDEO</v>
          </cell>
          <cell r="B382" t="str">
            <v>368</v>
          </cell>
          <cell r="C382" t="str">
            <v>Rubicon/R2</v>
          </cell>
          <cell r="D382" t="str">
            <v>B/Fb</v>
          </cell>
          <cell r="E382">
            <v>11.532239988543024</v>
          </cell>
          <cell r="F382">
            <v>11.565331573620528</v>
          </cell>
          <cell r="G382" t="str">
            <v>SRN</v>
          </cell>
          <cell r="J382">
            <v>179.376821371</v>
          </cell>
          <cell r="M382">
            <v>0.9740587879402902</v>
          </cell>
        </row>
        <row r="383">
          <cell r="A383" t="str">
            <v>VIDEO</v>
          </cell>
          <cell r="B383" t="str">
            <v>369</v>
          </cell>
          <cell r="C383" t="str">
            <v>Rubicon/R2</v>
          </cell>
          <cell r="D383" t="str">
            <v>B/Fb</v>
          </cell>
          <cell r="E383">
            <v>11.565331573620528</v>
          </cell>
          <cell r="F383">
            <v>11.586667566287767</v>
          </cell>
          <cell r="G383" t="str">
            <v>HGR</v>
          </cell>
          <cell r="J383">
            <v>115.65425278</v>
          </cell>
          <cell r="M383">
            <v>0.9740587879402902</v>
          </cell>
        </row>
        <row r="384">
          <cell r="A384" t="str">
            <v>VIDEO</v>
          </cell>
          <cell r="B384" t="str">
            <v>370</v>
          </cell>
          <cell r="C384" t="str">
            <v>Rubicon/R2</v>
          </cell>
          <cell r="D384" t="str">
            <v>B/Fb</v>
          </cell>
          <cell r="E384">
            <v>11.586667566287767</v>
          </cell>
          <cell r="F384">
            <v>11.608009686960296</v>
          </cell>
          <cell r="G384" t="str">
            <v>RUN</v>
          </cell>
          <cell r="J384">
            <v>115.687470352</v>
          </cell>
          <cell r="M384">
            <v>0.9740587879402902</v>
          </cell>
        </row>
        <row r="385">
          <cell r="A385" t="str">
            <v>VIDEO</v>
          </cell>
          <cell r="B385" t="str">
            <v>371</v>
          </cell>
          <cell r="C385" t="str">
            <v>Rubicon/R2</v>
          </cell>
          <cell r="D385" t="str">
            <v>B/Fb</v>
          </cell>
          <cell r="E385">
            <v>11.608009686960296</v>
          </cell>
          <cell r="F385">
            <v>11.631612087078985</v>
          </cell>
          <cell r="G385" t="str">
            <v>HGR</v>
          </cell>
          <cell r="J385">
            <v>127.939580413</v>
          </cell>
          <cell r="M385">
            <v>0.9740587879402902</v>
          </cell>
        </row>
        <row r="386">
          <cell r="A386" t="str">
            <v>VIDEO</v>
          </cell>
          <cell r="B386" t="str">
            <v>372</v>
          </cell>
          <cell r="C386" t="str">
            <v>Rubicon/R2</v>
          </cell>
          <cell r="D386" t="str">
            <v>B/Fb</v>
          </cell>
          <cell r="E386">
            <v>11.631612087078985</v>
          </cell>
          <cell r="F386">
            <v>11.676077325031839</v>
          </cell>
          <cell r="G386" t="str">
            <v>RUN</v>
          </cell>
          <cell r="J386">
            <v>241.029041879</v>
          </cell>
          <cell r="M386">
            <v>0.9740587879402902</v>
          </cell>
        </row>
        <row r="387">
          <cell r="A387" t="str">
            <v>VIDEO</v>
          </cell>
          <cell r="B387" t="str">
            <v>373</v>
          </cell>
          <cell r="C387" t="str">
            <v>Rubicon/R2</v>
          </cell>
          <cell r="D387" t="str">
            <v>B/Fb</v>
          </cell>
          <cell r="E387">
            <v>11.676077325031839</v>
          </cell>
          <cell r="F387">
            <v>11.712384678213171</v>
          </cell>
          <cell r="G387" t="str">
            <v>MCP</v>
          </cell>
          <cell r="J387">
            <v>196.808269861</v>
          </cell>
          <cell r="M387">
            <v>0.9740587879402902</v>
          </cell>
        </row>
        <row r="388">
          <cell r="A388" t="str">
            <v>VIDEO</v>
          </cell>
          <cell r="B388" t="str">
            <v>374</v>
          </cell>
          <cell r="C388" t="str">
            <v>Rubicon/R2</v>
          </cell>
          <cell r="D388" t="str">
            <v>B/Fb</v>
          </cell>
          <cell r="E388">
            <v>11.712384678213171</v>
          </cell>
          <cell r="F388">
            <v>11.755564715026912</v>
          </cell>
          <cell r="G388" t="str">
            <v>RUN</v>
          </cell>
          <cell r="J388">
            <v>234.062458241</v>
          </cell>
          <cell r="M388">
            <v>0.9740587879402902</v>
          </cell>
        </row>
        <row r="389">
          <cell r="A389" t="str">
            <v>VIDEO</v>
          </cell>
          <cell r="B389" t="str">
            <v>375</v>
          </cell>
          <cell r="C389" t="str">
            <v>Rubicon/R2</v>
          </cell>
          <cell r="D389" t="str">
            <v>B/Fb</v>
          </cell>
          <cell r="E389">
            <v>11.755564715026912</v>
          </cell>
          <cell r="F389">
            <v>11.78059883076463</v>
          </cell>
          <cell r="G389" t="str">
            <v>LSP</v>
          </cell>
          <cell r="J389">
            <v>135.700362988</v>
          </cell>
          <cell r="M389">
            <v>0.9740587879402902</v>
          </cell>
        </row>
        <row r="390">
          <cell r="A390" t="str">
            <v>VIDEO</v>
          </cell>
          <cell r="B390" t="str">
            <v>376</v>
          </cell>
          <cell r="C390" t="str">
            <v>Rubicon/R2</v>
          </cell>
          <cell r="D390" t="str">
            <v>B/Fb</v>
          </cell>
          <cell r="E390">
            <v>11.78059883076463</v>
          </cell>
          <cell r="F390">
            <v>11.793511336662196</v>
          </cell>
          <cell r="G390" t="str">
            <v>HGR</v>
          </cell>
          <cell r="J390">
            <v>69.9937539533</v>
          </cell>
          <cell r="M390">
            <v>0.9740587879402902</v>
          </cell>
        </row>
        <row r="391">
          <cell r="A391" t="str">
            <v>VIDEO</v>
          </cell>
          <cell r="B391" t="str">
            <v>377</v>
          </cell>
          <cell r="C391" t="str">
            <v>Rubicon/R2</v>
          </cell>
          <cell r="D391" t="str">
            <v>B/Fb</v>
          </cell>
          <cell r="E391">
            <v>11.793511336662196</v>
          </cell>
          <cell r="F391">
            <v>11.827779553749654</v>
          </cell>
          <cell r="G391" t="str">
            <v>STP</v>
          </cell>
          <cell r="J391">
            <v>185.7548933</v>
          </cell>
          <cell r="M391">
            <v>0.9740587879402902</v>
          </cell>
        </row>
        <row r="392">
          <cell r="A392" t="str">
            <v>VIDEO</v>
          </cell>
          <cell r="B392" t="str">
            <v>378</v>
          </cell>
          <cell r="C392" t="str">
            <v>Rubicon/R2</v>
          </cell>
          <cell r="D392" t="str">
            <v>B/Fb</v>
          </cell>
          <cell r="E392">
            <v>11.827779553749654</v>
          </cell>
          <cell r="F392">
            <v>11.846587981594903</v>
          </cell>
          <cell r="G392" t="str">
            <v>RUN</v>
          </cell>
          <cell r="J392">
            <v>101.953290964</v>
          </cell>
          <cell r="M392">
            <v>0.9740587879402902</v>
          </cell>
        </row>
        <row r="393">
          <cell r="A393" t="str">
            <v>VIDEO</v>
          </cell>
          <cell r="B393" t="str">
            <v>379</v>
          </cell>
          <cell r="C393" t="str">
            <v>Rubicon/R2</v>
          </cell>
          <cell r="D393" t="str">
            <v>B/Fb</v>
          </cell>
          <cell r="E393">
            <v>11.846587981594903</v>
          </cell>
          <cell r="F393">
            <v>11.862600237825989</v>
          </cell>
          <cell r="G393" t="str">
            <v>HGR</v>
          </cell>
          <cell r="J393">
            <v>86.7963145006</v>
          </cell>
          <cell r="M393">
            <v>0.9740587879402902</v>
          </cell>
        </row>
        <row r="394">
          <cell r="A394" t="str">
            <v>VIDEO</v>
          </cell>
          <cell r="B394" t="str">
            <v>380</v>
          </cell>
          <cell r="C394" t="str">
            <v>Rubicon/R2</v>
          </cell>
          <cell r="D394" t="str">
            <v>B/Fb</v>
          </cell>
          <cell r="E394">
            <v>11.862600237825989</v>
          </cell>
          <cell r="F394">
            <v>11.896014021733059</v>
          </cell>
          <cell r="G394" t="str">
            <v>MCP</v>
          </cell>
          <cell r="J394">
            <v>181.123337948</v>
          </cell>
          <cell r="M394">
            <v>0.9740587879402902</v>
          </cell>
        </row>
        <row r="395">
          <cell r="A395" t="str">
            <v>VIDEO</v>
          </cell>
          <cell r="B395" t="str">
            <v>381</v>
          </cell>
          <cell r="C395" t="str">
            <v>Rubicon/R2</v>
          </cell>
          <cell r="D395" t="str">
            <v>B/Fb</v>
          </cell>
          <cell r="E395">
            <v>11.896014021733059</v>
          </cell>
          <cell r="F395">
            <v>11.943013624716325</v>
          </cell>
          <cell r="G395" t="str">
            <v>HGR</v>
          </cell>
          <cell r="J395">
            <v>254.766865023</v>
          </cell>
          <cell r="M395">
            <v>0.9740587879402902</v>
          </cell>
        </row>
        <row r="396">
          <cell r="A396" t="str">
            <v>VIDEO</v>
          </cell>
          <cell r="B396" t="str">
            <v>382</v>
          </cell>
          <cell r="C396" t="str">
            <v>Rubicon/R2</v>
          </cell>
          <cell r="D396" t="str">
            <v>B/Fb</v>
          </cell>
          <cell r="E396">
            <v>11.943013624716325</v>
          </cell>
          <cell r="F396">
            <v>11.969911416520684</v>
          </cell>
          <cell r="G396" t="str">
            <v>RUN</v>
          </cell>
          <cell r="J396">
            <v>145.802637875</v>
          </cell>
          <cell r="M396">
            <v>0.9740587879402902</v>
          </cell>
        </row>
        <row r="397">
          <cell r="A397" t="str">
            <v>VIDEO</v>
          </cell>
          <cell r="B397" t="str">
            <v>383</v>
          </cell>
          <cell r="C397" t="str">
            <v>Rubicon/R2</v>
          </cell>
          <cell r="D397" t="str">
            <v>B/Fb</v>
          </cell>
          <cell r="E397">
            <v>11.969911416520684</v>
          </cell>
          <cell r="F397">
            <v>11.988782787415916</v>
          </cell>
          <cell r="G397" t="str">
            <v>HGR</v>
          </cell>
          <cell r="J397">
            <v>102.294481155</v>
          </cell>
          <cell r="M397">
            <v>0.9740587879402902</v>
          </cell>
        </row>
        <row r="398">
          <cell r="A398" t="str">
            <v>VIDEO</v>
          </cell>
          <cell r="B398" t="str">
            <v>384</v>
          </cell>
          <cell r="C398" t="str">
            <v>Rubicon/R2</v>
          </cell>
          <cell r="D398" t="str">
            <v>B/Fb</v>
          </cell>
          <cell r="E398">
            <v>11.988782787415916</v>
          </cell>
          <cell r="F398">
            <v>12.144720794729151</v>
          </cell>
          <cell r="G398" t="str">
            <v>LSP</v>
          </cell>
          <cell r="J398">
            <v>845.280273437</v>
          </cell>
          <cell r="M398">
            <v>0.9740587879402902</v>
          </cell>
        </row>
        <row r="399">
          <cell r="A399" t="str">
            <v>VIDEO</v>
          </cell>
          <cell r="B399" t="str">
            <v>385</v>
          </cell>
          <cell r="C399" t="str">
            <v>Rubicon/R2</v>
          </cell>
          <cell r="D399" t="str">
            <v>B/Fb</v>
          </cell>
          <cell r="E399">
            <v>12.144720794729151</v>
          </cell>
          <cell r="F399">
            <v>12.17342237408729</v>
          </cell>
          <cell r="G399" t="str">
            <v>CAS</v>
          </cell>
          <cell r="J399">
            <v>155.580280048</v>
          </cell>
          <cell r="M399">
            <v>0.9740587879402902</v>
          </cell>
        </row>
        <row r="400">
          <cell r="A400" t="str">
            <v>VIDEO</v>
          </cell>
          <cell r="B400" t="str">
            <v>386</v>
          </cell>
          <cell r="C400" t="str">
            <v>Rubicon/R2</v>
          </cell>
          <cell r="D400" t="str">
            <v>B/Fb</v>
          </cell>
          <cell r="E400">
            <v>12.17342237408729</v>
          </cell>
          <cell r="F400">
            <v>12.21505277487523</v>
          </cell>
          <cell r="G400" t="str">
            <v>HGR</v>
          </cell>
          <cell r="J400">
            <v>225.662474259</v>
          </cell>
          <cell r="M400">
            <v>0.9740587879402902</v>
          </cell>
        </row>
        <row r="401">
          <cell r="A401" t="str">
            <v>VIDEO</v>
          </cell>
          <cell r="B401" t="str">
            <v>387</v>
          </cell>
          <cell r="C401" t="str">
            <v>Rubicon/R2</v>
          </cell>
          <cell r="D401" t="str">
            <v>B/Fb</v>
          </cell>
          <cell r="E401">
            <v>12.21505277487523</v>
          </cell>
          <cell r="F401">
            <v>12.245004757897838</v>
          </cell>
          <cell r="G401" t="str">
            <v>CAS</v>
          </cell>
          <cell r="J401">
            <v>162.35823989</v>
          </cell>
          <cell r="M401">
            <v>0.9740587879402902</v>
          </cell>
        </row>
        <row r="402">
          <cell r="A402" t="str">
            <v>VIDEO</v>
          </cell>
          <cell r="B402" t="str">
            <v>388</v>
          </cell>
          <cell r="C402" t="str">
            <v>Rubicon/R2</v>
          </cell>
          <cell r="D402" t="str">
            <v>B/Fb</v>
          </cell>
          <cell r="E402">
            <v>12.245004757897838</v>
          </cell>
          <cell r="F402">
            <v>12.26309403591194</v>
          </cell>
          <cell r="G402" t="str">
            <v>SRN</v>
          </cell>
          <cell r="J402">
            <v>98.0550548868</v>
          </cell>
          <cell r="M402">
            <v>0.9740587879402902</v>
          </cell>
        </row>
        <row r="403">
          <cell r="A403" t="str">
            <v>VIDEO</v>
          </cell>
          <cell r="B403" t="str">
            <v>389</v>
          </cell>
          <cell r="C403" t="str">
            <v>Rubicon/R2</v>
          </cell>
          <cell r="D403" t="str">
            <v>B/Fb</v>
          </cell>
          <cell r="E403">
            <v>12.26309403591194</v>
          </cell>
          <cell r="F403">
            <v>12.308937411322635</v>
          </cell>
          <cell r="G403" t="str">
            <v>CAS</v>
          </cell>
          <cell r="J403">
            <v>248.499397742</v>
          </cell>
          <cell r="M403">
            <v>0.9740587879402902</v>
          </cell>
        </row>
        <row r="404">
          <cell r="A404" t="str">
            <v>VIDEO</v>
          </cell>
          <cell r="B404" t="str">
            <v>390</v>
          </cell>
          <cell r="C404" t="str">
            <v>Rubicon/R2</v>
          </cell>
          <cell r="D404" t="str">
            <v>B/Fb</v>
          </cell>
          <cell r="E404">
            <v>12.308937411322635</v>
          </cell>
          <cell r="F404">
            <v>12.327830159121966</v>
          </cell>
          <cell r="G404" t="str">
            <v>GLD</v>
          </cell>
          <cell r="J404">
            <v>102.410357173</v>
          </cell>
          <cell r="M404">
            <v>0.9740587879402902</v>
          </cell>
        </row>
        <row r="405">
          <cell r="A405" t="str">
            <v>VIDEO</v>
          </cell>
          <cell r="B405" t="str">
            <v>391</v>
          </cell>
          <cell r="C405" t="str">
            <v>Rubicon/R2</v>
          </cell>
          <cell r="D405" t="str">
            <v>B/Fb</v>
          </cell>
          <cell r="E405">
            <v>12.327830159121966</v>
          </cell>
          <cell r="F405">
            <v>12.406485589788677</v>
          </cell>
          <cell r="G405" t="str">
            <v>LGR</v>
          </cell>
          <cell r="I405" t="str">
            <v>SCP</v>
          </cell>
          <cell r="J405">
            <v>426.360994903</v>
          </cell>
          <cell r="M405">
            <v>0.9740587879402902</v>
          </cell>
        </row>
        <row r="406">
          <cell r="A406" t="str">
            <v>VIDEO</v>
          </cell>
          <cell r="B406" t="str">
            <v>392</v>
          </cell>
          <cell r="C406" t="str">
            <v>Rubicon/R2</v>
          </cell>
          <cell r="D406" t="str">
            <v>B/Fb</v>
          </cell>
          <cell r="E406">
            <v>12.406485589788677</v>
          </cell>
          <cell r="F406">
            <v>12.46603301916257</v>
          </cell>
          <cell r="G406" t="str">
            <v>LSP</v>
          </cell>
          <cell r="J406">
            <v>322.783830901</v>
          </cell>
          <cell r="M406">
            <v>0.9740587879402902</v>
          </cell>
        </row>
        <row r="407">
          <cell r="A407" t="str">
            <v>VIDEO</v>
          </cell>
          <cell r="B407" t="str">
            <v>393</v>
          </cell>
          <cell r="C407" t="str">
            <v>Rubicon/R2</v>
          </cell>
          <cell r="D407" t="str">
            <v>B/Fb</v>
          </cell>
          <cell r="E407">
            <v>12.46603301916257</v>
          </cell>
          <cell r="F407">
            <v>12.52285752600136</v>
          </cell>
          <cell r="G407" t="str">
            <v>HGR</v>
          </cell>
          <cell r="J407">
            <v>308.023909669</v>
          </cell>
          <cell r="M407">
            <v>0.9740587879402902</v>
          </cell>
        </row>
        <row r="408">
          <cell r="A408" t="str">
            <v>VIDEO</v>
          </cell>
          <cell r="B408" t="str">
            <v>394</v>
          </cell>
          <cell r="C408" t="str">
            <v>Rubicon/R2</v>
          </cell>
          <cell r="D408" t="str">
            <v>B/Fb</v>
          </cell>
          <cell r="E408">
            <v>12.52285752600136</v>
          </cell>
          <cell r="F408">
            <v>12.549351688949711</v>
          </cell>
          <cell r="G408" t="str">
            <v>LSP</v>
          </cell>
          <cell r="J408">
            <v>143.614720281</v>
          </cell>
          <cell r="M408">
            <v>0.9740587879402902</v>
          </cell>
        </row>
        <row r="409">
          <cell r="A409" t="str">
            <v>VIDEO</v>
          </cell>
          <cell r="B409" t="str">
            <v>395</v>
          </cell>
          <cell r="C409" t="str">
            <v>Rubicon/R2</v>
          </cell>
          <cell r="D409" t="str">
            <v>B/Fb</v>
          </cell>
          <cell r="E409">
            <v>12.549351688949711</v>
          </cell>
          <cell r="F409">
            <v>12.58399977633583</v>
          </cell>
          <cell r="G409" t="str">
            <v>SRN</v>
          </cell>
          <cell r="J409">
            <v>187.814024845</v>
          </cell>
          <cell r="M409">
            <v>0.9740587879402902</v>
          </cell>
        </row>
        <row r="410">
          <cell r="A410" t="str">
            <v>VIDEO</v>
          </cell>
          <cell r="B410" t="str">
            <v>396</v>
          </cell>
          <cell r="C410" t="str">
            <v>Rubicon/R2</v>
          </cell>
          <cell r="D410" t="str">
            <v>B/Fb</v>
          </cell>
          <cell r="E410">
            <v>12.58399977633583</v>
          </cell>
          <cell r="F410">
            <v>12.602805486344907</v>
          </cell>
          <cell r="G410" t="str">
            <v>HGR</v>
          </cell>
          <cell r="J410">
            <v>101.938558614</v>
          </cell>
          <cell r="M410">
            <v>0.9740587879402902</v>
          </cell>
        </row>
        <row r="411">
          <cell r="A411" t="str">
            <v>VIDEO</v>
          </cell>
          <cell r="B411" t="str">
            <v>397</v>
          </cell>
          <cell r="C411" t="str">
            <v>Rubicon/R2</v>
          </cell>
          <cell r="D411" t="str">
            <v>B/Fb</v>
          </cell>
          <cell r="E411">
            <v>12.602805486344907</v>
          </cell>
          <cell r="F411">
            <v>12.623341265154048</v>
          </cell>
          <cell r="G411" t="str">
            <v>RUN</v>
          </cell>
          <cell r="J411">
            <v>111.316599629</v>
          </cell>
          <cell r="M411">
            <v>0.9740587879402902</v>
          </cell>
        </row>
        <row r="412">
          <cell r="A412" t="str">
            <v>VIDEO</v>
          </cell>
          <cell r="B412" t="str">
            <v>398</v>
          </cell>
          <cell r="C412" t="str">
            <v>Rubicon/R2</v>
          </cell>
          <cell r="D412" t="str">
            <v>B/Fb</v>
          </cell>
          <cell r="E412">
            <v>12.623341265154048</v>
          </cell>
          <cell r="F412">
            <v>12.659438895156221</v>
          </cell>
          <cell r="G412" t="str">
            <v>CAS</v>
          </cell>
          <cell r="J412">
            <v>195.67144075</v>
          </cell>
          <cell r="M412">
            <v>0.9740587879402902</v>
          </cell>
        </row>
        <row r="413">
          <cell r="A413" t="str">
            <v>VIDEO</v>
          </cell>
          <cell r="B413" t="str">
            <v>399</v>
          </cell>
          <cell r="C413" t="str">
            <v>Rubicon/R2</v>
          </cell>
          <cell r="D413" t="str">
            <v>B/Fb</v>
          </cell>
          <cell r="E413">
            <v>12.659438895156221</v>
          </cell>
          <cell r="F413">
            <v>12.674931408418333</v>
          </cell>
          <cell r="G413" t="str">
            <v>RUN</v>
          </cell>
          <cell r="J413">
            <v>83.9789867272</v>
          </cell>
          <cell r="M413">
            <v>0.9740587879402902</v>
          </cell>
        </row>
        <row r="414">
          <cell r="A414" t="str">
            <v>VIDEO</v>
          </cell>
          <cell r="B414" t="str">
            <v>400</v>
          </cell>
          <cell r="C414" t="str">
            <v>Rubicon/R2</v>
          </cell>
          <cell r="D414" t="str">
            <v>B/Fb</v>
          </cell>
          <cell r="E414">
            <v>12.674931408418333</v>
          </cell>
          <cell r="F414">
            <v>12.715941170293396</v>
          </cell>
          <cell r="G414" t="str">
            <v>MCP</v>
          </cell>
          <cell r="J414">
            <v>222.298228178</v>
          </cell>
          <cell r="M414">
            <v>0.9740587879402902</v>
          </cell>
        </row>
        <row r="415">
          <cell r="A415" t="str">
            <v>VIDEO</v>
          </cell>
          <cell r="B415" t="str">
            <v>401</v>
          </cell>
          <cell r="C415" t="str">
            <v>Rubicon/R2</v>
          </cell>
          <cell r="D415" t="str">
            <v>B/Fb</v>
          </cell>
          <cell r="E415">
            <v>12.715941170293396</v>
          </cell>
          <cell r="F415">
            <v>12.741934409905141</v>
          </cell>
          <cell r="G415" t="str">
            <v>HGR</v>
          </cell>
          <cell r="J415">
            <v>140.899406534</v>
          </cell>
          <cell r="M415">
            <v>0.9740587879402902</v>
          </cell>
        </row>
        <row r="416">
          <cell r="A416" t="str">
            <v>VIDEO</v>
          </cell>
          <cell r="B416" t="str">
            <v>402</v>
          </cell>
          <cell r="C416" t="str">
            <v>Rubicon/R2</v>
          </cell>
          <cell r="D416" t="str">
            <v>B/Fb</v>
          </cell>
          <cell r="E416">
            <v>12.741934409905141</v>
          </cell>
          <cell r="F416">
            <v>12.765345785746993</v>
          </cell>
          <cell r="G416" t="str">
            <v>MCP</v>
          </cell>
          <cell r="J416">
            <v>126.904110897</v>
          </cell>
          <cell r="M416">
            <v>0.9740587879402902</v>
          </cell>
        </row>
        <row r="417">
          <cell r="A417" t="str">
            <v>VIDEO</v>
          </cell>
          <cell r="B417" t="str">
            <v>403</v>
          </cell>
          <cell r="C417" t="str">
            <v>Rubicon/R2</v>
          </cell>
          <cell r="D417" t="str">
            <v>B/Fb</v>
          </cell>
          <cell r="E417">
            <v>12.765345785746993</v>
          </cell>
          <cell r="F417">
            <v>12.784109168399665</v>
          </cell>
          <cell r="G417" t="str">
            <v>HGR</v>
          </cell>
          <cell r="J417">
            <v>101.70911821</v>
          </cell>
          <cell r="M417">
            <v>0.9740587879402902</v>
          </cell>
        </row>
        <row r="418">
          <cell r="A418" t="str">
            <v>VIDEO</v>
          </cell>
          <cell r="B418" t="str">
            <v>404</v>
          </cell>
          <cell r="C418" t="str">
            <v>Rubicon/R2</v>
          </cell>
          <cell r="D418" t="str">
            <v>B/Fb</v>
          </cell>
          <cell r="E418">
            <v>12.784109168399665</v>
          </cell>
          <cell r="F418">
            <v>12.8341394823221</v>
          </cell>
          <cell r="G418" t="str">
            <v>MCP</v>
          </cell>
          <cell r="J418">
            <v>271.195189429</v>
          </cell>
          <cell r="M418">
            <v>0.9740587879402902</v>
          </cell>
        </row>
        <row r="419">
          <cell r="A419" t="str">
            <v>VIDEO</v>
          </cell>
          <cell r="B419" t="str">
            <v>405</v>
          </cell>
          <cell r="C419" t="str">
            <v>Rubicon/R2</v>
          </cell>
          <cell r="D419" t="str">
            <v>B/Fb</v>
          </cell>
          <cell r="E419">
            <v>12.8341394823221</v>
          </cell>
          <cell r="F419">
            <v>12.854042596289695</v>
          </cell>
          <cell r="G419" t="str">
            <v>CAS</v>
          </cell>
          <cell r="J419">
            <v>107.88716559</v>
          </cell>
          <cell r="M419">
            <v>0.9740587879402902</v>
          </cell>
        </row>
        <row r="420">
          <cell r="A420" t="str">
            <v>VIDEO</v>
          </cell>
          <cell r="B420" t="str">
            <v>406</v>
          </cell>
          <cell r="C420" t="str">
            <v>Rubicon/R2</v>
          </cell>
          <cell r="D420" t="str">
            <v>B/Fb</v>
          </cell>
          <cell r="E420">
            <v>12.854042596289695</v>
          </cell>
          <cell r="F420">
            <v>12.899269809901515</v>
          </cell>
          <cell r="G420" t="str">
            <v>DPL</v>
          </cell>
          <cell r="J420">
            <v>245.159420383</v>
          </cell>
          <cell r="M420">
            <v>0.9740587879402902</v>
          </cell>
        </row>
        <row r="421">
          <cell r="A421" t="str">
            <v>VIDEO</v>
          </cell>
          <cell r="B421" t="str">
            <v>407</v>
          </cell>
          <cell r="C421" t="str">
            <v>Rubicon/R2</v>
          </cell>
          <cell r="D421" t="str">
            <v>B/Fb</v>
          </cell>
          <cell r="E421">
            <v>12.899269809901515</v>
          </cell>
          <cell r="F421">
            <v>12.953985735492447</v>
          </cell>
          <cell r="G421" t="str">
            <v>HGR</v>
          </cell>
          <cell r="J421">
            <v>296.594097499</v>
          </cell>
          <cell r="M421">
            <v>0.9740587879402902</v>
          </cell>
        </row>
        <row r="422">
          <cell r="A422" t="str">
            <v>VIDEO</v>
          </cell>
          <cell r="B422" t="str">
            <v>408</v>
          </cell>
          <cell r="C422" t="str">
            <v>Rubicon/R2</v>
          </cell>
          <cell r="D422" t="str">
            <v>B/Fb</v>
          </cell>
          <cell r="E422">
            <v>12.953985735492447</v>
          </cell>
          <cell r="F422">
            <v>12.977026292604215</v>
          </cell>
          <cell r="G422" t="str">
            <v>RUN</v>
          </cell>
          <cell r="J422">
            <v>124.894044442</v>
          </cell>
          <cell r="M422">
            <v>0.9740587879402902</v>
          </cell>
        </row>
        <row r="423">
          <cell r="A423" t="str">
            <v>VIDEO</v>
          </cell>
          <cell r="B423" t="str">
            <v>409</v>
          </cell>
          <cell r="C423" t="str">
            <v>Rubicon/R2</v>
          </cell>
          <cell r="D423" t="str">
            <v>B/Fb</v>
          </cell>
          <cell r="E423">
            <v>12.977026292604215</v>
          </cell>
          <cell r="F423">
            <v>12.987165719092085</v>
          </cell>
          <cell r="G423" t="str">
            <v>LGR</v>
          </cell>
          <cell r="J423">
            <v>54.9619514949</v>
          </cell>
          <cell r="M423">
            <v>0.9740587879402902</v>
          </cell>
        </row>
        <row r="424">
          <cell r="A424" t="str">
            <v>VIDEO</v>
          </cell>
          <cell r="B424" t="str">
            <v>410</v>
          </cell>
          <cell r="C424" t="str">
            <v>Rubicon/R2</v>
          </cell>
          <cell r="D424" t="str">
            <v>B/Fb</v>
          </cell>
          <cell r="E424">
            <v>12.987165719092085</v>
          </cell>
          <cell r="F424">
            <v>13.011905835275178</v>
          </cell>
          <cell r="G424" t="str">
            <v>LSP</v>
          </cell>
          <cell r="J424">
            <v>134.106703891</v>
          </cell>
          <cell r="M424">
            <v>0.9740587879402902</v>
          </cell>
        </row>
        <row r="425">
          <cell r="A425" t="str">
            <v>VIDEO</v>
          </cell>
          <cell r="B425" t="str">
            <v>411</v>
          </cell>
          <cell r="C425" t="str">
            <v>Rubicon/R2</v>
          </cell>
          <cell r="D425" t="str">
            <v>B/Fb</v>
          </cell>
          <cell r="E425">
            <v>13.011905835275178</v>
          </cell>
          <cell r="F425">
            <v>13.031878121854925</v>
          </cell>
          <cell r="G425" t="str">
            <v>RUN</v>
          </cell>
          <cell r="J425">
            <v>108.262123854</v>
          </cell>
          <cell r="M425">
            <v>0.9740587879402902</v>
          </cell>
        </row>
        <row r="426">
          <cell r="A426" t="str">
            <v>VIDEO</v>
          </cell>
          <cell r="B426" t="str">
            <v>412</v>
          </cell>
          <cell r="C426" t="str">
            <v>Rubicon/R2</v>
          </cell>
          <cell r="D426" t="str">
            <v>B/Fb</v>
          </cell>
          <cell r="E426">
            <v>13.031878121854925</v>
          </cell>
          <cell r="F426">
            <v>13.04932549355085</v>
          </cell>
          <cell r="G426" t="str">
            <v>MCP</v>
          </cell>
          <cell r="J426">
            <v>94.5755263389</v>
          </cell>
          <cell r="M426">
            <v>0.9740587879402902</v>
          </cell>
        </row>
        <row r="427">
          <cell r="A427" t="str">
            <v>VIDEO</v>
          </cell>
          <cell r="B427" t="str">
            <v>413</v>
          </cell>
          <cell r="C427" t="str">
            <v>Rubicon/R2</v>
          </cell>
          <cell r="D427" t="str">
            <v>B/Fb</v>
          </cell>
          <cell r="E427">
            <v>13.04932549355085</v>
          </cell>
          <cell r="F427">
            <v>13.089920002254901</v>
          </cell>
          <cell r="G427" t="str">
            <v>CAS</v>
          </cell>
          <cell r="J427">
            <v>220.04729962</v>
          </cell>
          <cell r="M427">
            <v>0.9740587879402902</v>
          </cell>
        </row>
        <row r="428">
          <cell r="A428" t="str">
            <v>VIDEO</v>
          </cell>
          <cell r="B428" t="str">
            <v>414</v>
          </cell>
          <cell r="C428" t="str">
            <v>Rubicon/R2</v>
          </cell>
          <cell r="D428" t="str">
            <v>B/Fb</v>
          </cell>
          <cell r="E428">
            <v>13.089920002254901</v>
          </cell>
          <cell r="F428">
            <v>13.128916468576946</v>
          </cell>
          <cell r="G428" t="str">
            <v>RUN</v>
          </cell>
          <cell r="J428">
            <v>211.384923302</v>
          </cell>
          <cell r="M428">
            <v>0.9740587879402902</v>
          </cell>
        </row>
        <row r="429">
          <cell r="A429" t="str">
            <v>VIDEO</v>
          </cell>
          <cell r="B429" t="str">
            <v>415</v>
          </cell>
          <cell r="C429" t="str">
            <v>Rubicon/R2</v>
          </cell>
          <cell r="D429" t="str">
            <v>B/Fb</v>
          </cell>
          <cell r="E429">
            <v>13.128916468576946</v>
          </cell>
          <cell r="F429">
            <v>13.151984552586187</v>
          </cell>
          <cell r="G429" t="str">
            <v>MCP</v>
          </cell>
          <cell r="J429">
            <v>125.043257221</v>
          </cell>
          <cell r="M429">
            <v>0.9740587879402902</v>
          </cell>
        </row>
        <row r="430">
          <cell r="A430" t="str">
            <v>VIDEO</v>
          </cell>
          <cell r="B430" t="str">
            <v>416</v>
          </cell>
          <cell r="C430" t="str">
            <v>Rubicon/R2</v>
          </cell>
          <cell r="D430" t="str">
            <v>B/Fb</v>
          </cell>
          <cell r="E430">
            <v>13.151984552586187</v>
          </cell>
          <cell r="F430">
            <v>13.1651328534703</v>
          </cell>
          <cell r="G430" t="str">
            <v>CAS</v>
          </cell>
          <cell r="J430">
            <v>71.2719083567</v>
          </cell>
          <cell r="M430">
            <v>0.9740587879402902</v>
          </cell>
        </row>
        <row r="431">
          <cell r="A431" t="str">
            <v>VIDEO</v>
          </cell>
          <cell r="B431" t="str">
            <v>417</v>
          </cell>
          <cell r="C431" t="str">
            <v>Rubicon/R2</v>
          </cell>
          <cell r="D431" t="str">
            <v>B/Fb</v>
          </cell>
          <cell r="E431">
            <v>13.1651328534703</v>
          </cell>
          <cell r="F431">
            <v>13.177932327505077</v>
          </cell>
          <cell r="G431" t="str">
            <v>DPL</v>
          </cell>
          <cell r="J431">
            <v>69.3810514728</v>
          </cell>
          <cell r="M431">
            <v>0.9740587879402902</v>
          </cell>
        </row>
        <row r="432">
          <cell r="A432" t="str">
            <v>VIDEO</v>
          </cell>
          <cell r="B432" t="str">
            <v>418</v>
          </cell>
          <cell r="C432" t="str">
            <v>Rubicon/R2</v>
          </cell>
          <cell r="D432" t="str">
            <v>B/Fb</v>
          </cell>
          <cell r="E432">
            <v>13.177932327505077</v>
          </cell>
          <cell r="F432">
            <v>13.212092999999994</v>
          </cell>
          <cell r="G432" t="str">
            <v>CAS</v>
          </cell>
          <cell r="J432">
            <v>185.171935212</v>
          </cell>
          <cell r="M432">
            <v>0.9740587879402902</v>
          </cell>
        </row>
        <row r="433">
          <cell r="A433" t="str">
            <v>GROUND</v>
          </cell>
          <cell r="B433" t="str">
            <v>419</v>
          </cell>
          <cell r="C433" t="str">
            <v>Rubicon/R2</v>
          </cell>
          <cell r="D433" t="str">
            <v>B/Fb</v>
          </cell>
          <cell r="E433">
            <v>13.212093</v>
          </cell>
          <cell r="F433">
            <v>13.26601642857143</v>
          </cell>
          <cell r="G433" t="str">
            <v>LSP</v>
          </cell>
          <cell r="J433">
            <v>320</v>
          </cell>
          <cell r="M433">
            <v>1.12392817392498</v>
          </cell>
          <cell r="N433">
            <v>45</v>
          </cell>
          <cell r="O433">
            <v>1.2</v>
          </cell>
        </row>
        <row r="434">
          <cell r="A434" t="str">
            <v>GROUND</v>
          </cell>
          <cell r="B434" t="str">
            <v>420</v>
          </cell>
          <cell r="C434" t="str">
            <v>Rubicon/R2</v>
          </cell>
          <cell r="D434" t="str">
            <v>B/Fb</v>
          </cell>
          <cell r="E434">
            <v>13.26601642857143</v>
          </cell>
          <cell r="F434">
            <v>13.272588346428572</v>
          </cell>
          <cell r="G434" t="str">
            <v>HGR</v>
          </cell>
          <cell r="J434">
            <v>39</v>
          </cell>
          <cell r="M434">
            <v>1.12392817392498</v>
          </cell>
          <cell r="N434">
            <v>30</v>
          </cell>
          <cell r="O434">
            <v>0.7</v>
          </cell>
        </row>
        <row r="435">
          <cell r="A435" t="str">
            <v>GROUND</v>
          </cell>
          <cell r="B435" t="str">
            <v>421</v>
          </cell>
          <cell r="C435" t="str">
            <v>Rubicon/R2</v>
          </cell>
          <cell r="D435" t="str">
            <v>B/Fb</v>
          </cell>
          <cell r="E435">
            <v>13.272588346428572</v>
          </cell>
          <cell r="F435">
            <v>13.306459</v>
          </cell>
          <cell r="G435" t="str">
            <v>MCP</v>
          </cell>
          <cell r="J435">
            <v>201</v>
          </cell>
          <cell r="M435">
            <v>1.123928173924985</v>
          </cell>
          <cell r="N435">
            <v>45</v>
          </cell>
          <cell r="O435">
            <v>3</v>
          </cell>
        </row>
        <row r="436">
          <cell r="A436" t="str">
            <v>GROUND</v>
          </cell>
          <cell r="B436" t="str">
            <v>422</v>
          </cell>
          <cell r="C436" t="str">
            <v>Rubicon/R2</v>
          </cell>
          <cell r="D436" t="str">
            <v>B/Fb</v>
          </cell>
          <cell r="E436">
            <v>13.306459</v>
          </cell>
          <cell r="F436">
            <v>13.330147249496981</v>
          </cell>
          <cell r="G436" t="str">
            <v>RUN</v>
          </cell>
          <cell r="J436">
            <v>130</v>
          </cell>
          <cell r="M436">
            <v>1.0393850387445973</v>
          </cell>
          <cell r="N436">
            <v>29</v>
          </cell>
          <cell r="O436">
            <v>1.3</v>
          </cell>
        </row>
        <row r="437">
          <cell r="A437" t="str">
            <v>GROUND</v>
          </cell>
          <cell r="B437" t="str">
            <v>423</v>
          </cell>
          <cell r="C437" t="str">
            <v>Rubicon/R2</v>
          </cell>
          <cell r="D437" t="str">
            <v>B/Fb</v>
          </cell>
          <cell r="E437">
            <v>13.330147249496981</v>
          </cell>
          <cell r="F437">
            <v>13.3660440583501</v>
          </cell>
          <cell r="G437" t="str">
            <v>MCP</v>
          </cell>
          <cell r="J437">
            <v>197</v>
          </cell>
          <cell r="M437">
            <v>1.0393850387445973</v>
          </cell>
          <cell r="N437">
            <v>40</v>
          </cell>
          <cell r="O437">
            <v>1.8</v>
          </cell>
        </row>
        <row r="438">
          <cell r="A438" t="str">
            <v>GROUND</v>
          </cell>
          <cell r="B438" t="str">
            <v>424</v>
          </cell>
          <cell r="C438" t="str">
            <v>Rubicon/R2</v>
          </cell>
          <cell r="D438" t="str">
            <v>B/Fb</v>
          </cell>
          <cell r="E438">
            <v>13.3660440583501</v>
          </cell>
          <cell r="F438">
            <v>13.401211997987927</v>
          </cell>
          <cell r="G438" t="str">
            <v>HGR</v>
          </cell>
          <cell r="J438">
            <v>193</v>
          </cell>
          <cell r="M438">
            <v>1.0393850387445973</v>
          </cell>
          <cell r="N438">
            <v>25</v>
          </cell>
          <cell r="O438">
            <v>1.3</v>
          </cell>
        </row>
        <row r="439">
          <cell r="A439" t="str">
            <v>GROUND</v>
          </cell>
          <cell r="B439" t="str">
            <v>425</v>
          </cell>
          <cell r="C439" t="str">
            <v>Rubicon/R2</v>
          </cell>
          <cell r="D439" t="str">
            <v>B/Fb</v>
          </cell>
          <cell r="E439">
            <v>13.401211997987927</v>
          </cell>
          <cell r="F439">
            <v>13.44603745472837</v>
          </cell>
          <cell r="G439" t="str">
            <v>MCP</v>
          </cell>
          <cell r="J439">
            <v>246</v>
          </cell>
          <cell r="M439">
            <v>1.0393850387445973</v>
          </cell>
          <cell r="N439">
            <v>45</v>
          </cell>
          <cell r="O439">
            <v>4</v>
          </cell>
        </row>
        <row r="440">
          <cell r="A440" t="str">
            <v>GROUND</v>
          </cell>
          <cell r="B440" t="str">
            <v>426</v>
          </cell>
          <cell r="C440" t="str">
            <v>Rubicon/R2</v>
          </cell>
          <cell r="D440" t="str">
            <v>B/Fb</v>
          </cell>
          <cell r="E440">
            <v>13.44603745472837</v>
          </cell>
          <cell r="F440">
            <v>13.509631293762574</v>
          </cell>
          <cell r="G440" t="str">
            <v>HGR</v>
          </cell>
          <cell r="J440">
            <v>349</v>
          </cell>
          <cell r="M440">
            <v>1.0393850387446</v>
          </cell>
          <cell r="N440">
            <v>58</v>
          </cell>
          <cell r="O440">
            <v>1.3</v>
          </cell>
        </row>
        <row r="441">
          <cell r="A441" t="str">
            <v>GROUND</v>
          </cell>
          <cell r="B441" t="str">
            <v>427</v>
          </cell>
          <cell r="C441" t="str">
            <v>Rubicon/R2</v>
          </cell>
          <cell r="D441" t="str">
            <v>B/Fb</v>
          </cell>
          <cell r="E441">
            <v>13.509631293762574</v>
          </cell>
          <cell r="F441">
            <v>13.541154887323943</v>
          </cell>
          <cell r="G441" t="str">
            <v>LSP</v>
          </cell>
          <cell r="J441">
            <v>173</v>
          </cell>
          <cell r="M441">
            <v>1.0393850387446</v>
          </cell>
          <cell r="N441">
            <v>45</v>
          </cell>
          <cell r="O441">
            <v>1.8</v>
          </cell>
        </row>
        <row r="442">
          <cell r="A442" t="str">
            <v>GROUND</v>
          </cell>
          <cell r="B442" t="str">
            <v>428</v>
          </cell>
          <cell r="C442" t="str">
            <v>Rubicon/R2</v>
          </cell>
          <cell r="D442" t="str">
            <v>B/Fb</v>
          </cell>
          <cell r="E442">
            <v>13.541154887323943</v>
          </cell>
          <cell r="F442">
            <v>13.578145</v>
          </cell>
          <cell r="G442" t="str">
            <v>LGR</v>
          </cell>
          <cell r="J442">
            <v>203</v>
          </cell>
          <cell r="M442">
            <v>1.0393850387446</v>
          </cell>
          <cell r="N442">
            <v>17</v>
          </cell>
          <cell r="O442">
            <v>0.9</v>
          </cell>
        </row>
        <row r="443">
          <cell r="A443" t="str">
            <v>GROUND</v>
          </cell>
          <cell r="B443" t="str">
            <v>429</v>
          </cell>
          <cell r="C443" t="str">
            <v>Rubicon/R2</v>
          </cell>
          <cell r="D443" t="str">
            <v>B/Fb</v>
          </cell>
          <cell r="E443">
            <v>13.578145</v>
          </cell>
          <cell r="F443">
            <v>13.61093560414788</v>
          </cell>
          <cell r="G443" t="str">
            <v>MCP</v>
          </cell>
          <cell r="J443">
            <v>142</v>
          </cell>
          <cell r="M443">
            <v>0.2560900000000004</v>
          </cell>
          <cell r="N443">
            <v>40</v>
          </cell>
          <cell r="O443">
            <v>4</v>
          </cell>
        </row>
        <row r="444">
          <cell r="A444" t="str">
            <v>GROUND</v>
          </cell>
          <cell r="B444" t="str">
            <v>430</v>
          </cell>
          <cell r="C444" t="str">
            <v>Rubicon/R2</v>
          </cell>
          <cell r="D444" t="str">
            <v>B/Fb</v>
          </cell>
          <cell r="E444">
            <v>13.61093560414788</v>
          </cell>
          <cell r="F444">
            <v>13.657119553651938</v>
          </cell>
          <cell r="G444" t="str">
            <v>HGR</v>
          </cell>
          <cell r="J444">
            <v>200</v>
          </cell>
          <cell r="M444">
            <v>0.8201721222534206</v>
          </cell>
          <cell r="N444">
            <v>55</v>
          </cell>
          <cell r="O444">
            <v>0.7</v>
          </cell>
        </row>
        <row r="445">
          <cell r="A445" t="str">
            <v>GROUND</v>
          </cell>
          <cell r="B445" t="str">
            <v>431</v>
          </cell>
          <cell r="C445" t="str">
            <v>Rubicon/R2</v>
          </cell>
          <cell r="D445" t="str">
            <v>B/Fb</v>
          </cell>
          <cell r="E445">
            <v>13.657119553651938</v>
          </cell>
          <cell r="F445">
            <v>13.704689021641117</v>
          </cell>
          <cell r="G445" t="str">
            <v>POW</v>
          </cell>
          <cell r="J445">
            <v>206</v>
          </cell>
          <cell r="M445">
            <v>0.8201721222534206</v>
          </cell>
          <cell r="N445">
            <v>30</v>
          </cell>
          <cell r="O445">
            <v>1.2</v>
          </cell>
        </row>
        <row r="446">
          <cell r="A446" t="str">
            <v>GROUND</v>
          </cell>
          <cell r="B446" t="str">
            <v>432</v>
          </cell>
          <cell r="C446" t="str">
            <v>Rubicon/R2</v>
          </cell>
          <cell r="D446" t="str">
            <v>B/Fb</v>
          </cell>
          <cell r="E446">
            <v>13.704689021641117</v>
          </cell>
          <cell r="F446">
            <v>13.737248706041479</v>
          </cell>
          <cell r="G446" t="str">
            <v>LSP</v>
          </cell>
          <cell r="J446">
            <v>141</v>
          </cell>
          <cell r="M446">
            <v>0.8201721222534206</v>
          </cell>
          <cell r="N446">
            <v>28</v>
          </cell>
          <cell r="O446">
            <v>2</v>
          </cell>
        </row>
        <row r="447">
          <cell r="A447" t="str">
            <v>GROUND</v>
          </cell>
          <cell r="B447" t="str">
            <v>433</v>
          </cell>
          <cell r="C447" t="str">
            <v>Rubicon/R2</v>
          </cell>
          <cell r="D447" t="str">
            <v>B/Fb</v>
          </cell>
          <cell r="E447">
            <v>13.737248706041479</v>
          </cell>
          <cell r="F447">
            <v>13.784356334535618</v>
          </cell>
          <cell r="G447" t="str">
            <v>RUN</v>
          </cell>
          <cell r="J447">
            <v>204</v>
          </cell>
          <cell r="M447">
            <v>0.820172122253421</v>
          </cell>
          <cell r="N447">
            <v>14</v>
          </cell>
          <cell r="O447">
            <v>1</v>
          </cell>
        </row>
        <row r="448">
          <cell r="A448" t="str">
            <v>GROUND</v>
          </cell>
          <cell r="B448" t="str">
            <v>434</v>
          </cell>
          <cell r="C448" t="str">
            <v>Rubicon/R2</v>
          </cell>
          <cell r="D448" t="str">
            <v>B/Fb</v>
          </cell>
          <cell r="E448">
            <v>13.784356334535618</v>
          </cell>
          <cell r="F448">
            <v>13.808602908025248</v>
          </cell>
          <cell r="G448" t="str">
            <v>LSP</v>
          </cell>
          <cell r="J448">
            <v>105</v>
          </cell>
          <cell r="M448">
            <v>0.820172122253421</v>
          </cell>
          <cell r="N448">
            <v>30</v>
          </cell>
          <cell r="O448">
            <v>3</v>
          </cell>
        </row>
        <row r="449">
          <cell r="A449" t="str">
            <v>GROUND</v>
          </cell>
          <cell r="B449" t="str">
            <v>435</v>
          </cell>
          <cell r="C449" t="str">
            <v>Rubicon/R2</v>
          </cell>
          <cell r="D449" t="str">
            <v>B/Fb</v>
          </cell>
          <cell r="E449">
            <v>13.808602908025248</v>
          </cell>
          <cell r="F449">
            <v>13.834235</v>
          </cell>
          <cell r="G449" t="str">
            <v>HGR</v>
          </cell>
          <cell r="J449">
            <v>111</v>
          </cell>
          <cell r="M449">
            <v>0.820172122253421</v>
          </cell>
          <cell r="N449">
            <v>40</v>
          </cell>
          <cell r="O449">
            <v>0.7</v>
          </cell>
        </row>
        <row r="450">
          <cell r="A450" t="str">
            <v>GROUND</v>
          </cell>
          <cell r="B450" t="str">
            <v>436</v>
          </cell>
          <cell r="C450" t="str">
            <v>Rubicon/R2</v>
          </cell>
          <cell r="D450" t="str">
            <v>B/Fb</v>
          </cell>
          <cell r="E450">
            <v>13.834235</v>
          </cell>
          <cell r="F450">
            <v>13.877937083244397</v>
          </cell>
          <cell r="G450" t="str">
            <v>LSP</v>
          </cell>
          <cell r="J450">
            <v>238</v>
          </cell>
          <cell r="M450">
            <v>1.0314326967819414</v>
          </cell>
          <cell r="N450">
            <v>45</v>
          </cell>
          <cell r="O450">
            <v>1.7</v>
          </cell>
        </row>
        <row r="451">
          <cell r="A451" t="str">
            <v>GROUND</v>
          </cell>
          <cell r="B451" t="str">
            <v>437</v>
          </cell>
          <cell r="C451" t="str">
            <v>Rubicon/R2</v>
          </cell>
          <cell r="D451" t="str">
            <v>B/Fb</v>
          </cell>
          <cell r="E451">
            <v>13.877937083244397</v>
          </cell>
          <cell r="F451">
            <v>13.908418368196372</v>
          </cell>
          <cell r="G451" t="str">
            <v>HGR</v>
          </cell>
          <cell r="J451">
            <v>166</v>
          </cell>
          <cell r="M451">
            <v>1.0314326967819414</v>
          </cell>
          <cell r="N451">
            <v>25</v>
          </cell>
          <cell r="O451">
            <v>1</v>
          </cell>
        </row>
        <row r="452">
          <cell r="A452" t="str">
            <v>GROUND</v>
          </cell>
          <cell r="B452" t="str">
            <v>438</v>
          </cell>
          <cell r="C452" t="str">
            <v>Rubicon/R2</v>
          </cell>
          <cell r="D452" t="str">
            <v>B/Fb</v>
          </cell>
          <cell r="E452">
            <v>13.908418368196372</v>
          </cell>
          <cell r="F452">
            <v>13.941653986125935</v>
          </cell>
          <cell r="G452" t="str">
            <v>LSP</v>
          </cell>
          <cell r="J452">
            <v>181</v>
          </cell>
          <cell r="M452">
            <v>1.0314326967819414</v>
          </cell>
          <cell r="N452">
            <v>30</v>
          </cell>
          <cell r="O452">
            <v>2.4</v>
          </cell>
        </row>
        <row r="453">
          <cell r="A453" t="str">
            <v>GROUND</v>
          </cell>
          <cell r="B453" t="str">
            <v>439</v>
          </cell>
          <cell r="C453" t="str">
            <v>Rubicon/R2</v>
          </cell>
          <cell r="D453" t="str">
            <v>B/Fb</v>
          </cell>
          <cell r="E453">
            <v>13.941653986125935</v>
          </cell>
          <cell r="F453">
            <v>13.96056707257204</v>
          </cell>
          <cell r="G453" t="str">
            <v>HGR</v>
          </cell>
          <cell r="J453">
            <v>103</v>
          </cell>
          <cell r="M453">
            <v>1.0314326967819414</v>
          </cell>
          <cell r="N453">
            <v>45</v>
          </cell>
          <cell r="O453">
            <v>1</v>
          </cell>
        </row>
        <row r="454">
          <cell r="A454" t="str">
            <v>GROUND</v>
          </cell>
          <cell r="B454" t="str">
            <v>440</v>
          </cell>
          <cell r="C454" t="str">
            <v>Rubicon/R2</v>
          </cell>
          <cell r="D454" t="str">
            <v>B/Fb</v>
          </cell>
          <cell r="E454">
            <v>13.96056707257204</v>
          </cell>
          <cell r="F454">
            <v>13.973420626467451</v>
          </cell>
          <cell r="G454" t="str">
            <v>POW</v>
          </cell>
          <cell r="J454">
            <v>70</v>
          </cell>
          <cell r="K454" t="str">
            <v>QSS R-10</v>
          </cell>
          <cell r="M454">
            <v>1.03143269678194</v>
          </cell>
          <cell r="N454">
            <v>32</v>
          </cell>
          <cell r="O454">
            <v>1.7</v>
          </cell>
        </row>
        <row r="455">
          <cell r="A455" t="str">
            <v>GROUND</v>
          </cell>
          <cell r="B455" t="str">
            <v>441</v>
          </cell>
          <cell r="C455" t="str">
            <v>Rubicon/R2</v>
          </cell>
          <cell r="D455" t="str">
            <v>B/Fb</v>
          </cell>
          <cell r="E455">
            <v>13.973420626467451</v>
          </cell>
          <cell r="F455">
            <v>13.987192291355392</v>
          </cell>
          <cell r="G455" t="str">
            <v>HGR</v>
          </cell>
          <cell r="J455">
            <v>75</v>
          </cell>
          <cell r="K455" t="str">
            <v>QSS R-10</v>
          </cell>
          <cell r="M455">
            <v>1.03143269678194</v>
          </cell>
          <cell r="N455">
            <v>28</v>
          </cell>
          <cell r="O455">
            <v>1.1</v>
          </cell>
        </row>
        <row r="456">
          <cell r="A456" t="str">
            <v>GROUND</v>
          </cell>
          <cell r="B456" t="str">
            <v>442</v>
          </cell>
          <cell r="C456" t="str">
            <v>Rubicon/R2</v>
          </cell>
          <cell r="D456" t="str">
            <v>B/Fb</v>
          </cell>
          <cell r="E456">
            <v>13.987192291355392</v>
          </cell>
          <cell r="F456">
            <v>14.006289000000002</v>
          </cell>
          <cell r="G456" t="str">
            <v>POW</v>
          </cell>
          <cell r="J456">
            <v>104</v>
          </cell>
          <cell r="K456" t="str">
            <v>QSS R-10</v>
          </cell>
          <cell r="M456">
            <v>1.03143269678194</v>
          </cell>
          <cell r="N456">
            <v>30</v>
          </cell>
          <cell r="O456">
            <v>1.1</v>
          </cell>
        </row>
        <row r="457">
          <cell r="A457" t="str">
            <v>GROUND</v>
          </cell>
          <cell r="B457" t="str">
            <v>443</v>
          </cell>
          <cell r="C457" t="str">
            <v>Rubicon/R2</v>
          </cell>
          <cell r="D457" t="str">
            <v>B/Fb</v>
          </cell>
          <cell r="E457">
            <v>14.006289000000002</v>
          </cell>
          <cell r="F457">
            <v>14.024090211087422</v>
          </cell>
          <cell r="G457" t="str">
            <v>HGR</v>
          </cell>
          <cell r="J457">
            <v>96</v>
          </cell>
          <cell r="K457" t="str">
            <v>QSS R-10</v>
          </cell>
          <cell r="M457">
            <v>1.0213809663021802</v>
          </cell>
          <cell r="N457">
            <v>28</v>
          </cell>
          <cell r="O457">
            <v>0.8</v>
          </cell>
        </row>
        <row r="458">
          <cell r="A458" t="str">
            <v>GROUND</v>
          </cell>
          <cell r="B458" t="str">
            <v>444</v>
          </cell>
          <cell r="C458" t="str">
            <v>Rubicon/R2</v>
          </cell>
          <cell r="D458" t="str">
            <v>B/Fb</v>
          </cell>
          <cell r="E458">
            <v>14.024090211087422</v>
          </cell>
          <cell r="F458">
            <v>14.052646320540159</v>
          </cell>
          <cell r="G458" t="str">
            <v>MCP</v>
          </cell>
          <cell r="J458">
            <v>154</v>
          </cell>
          <cell r="K458" t="str">
            <v>QSS R-10</v>
          </cell>
          <cell r="M458">
            <v>1.0213809663021802</v>
          </cell>
          <cell r="N458">
            <v>50</v>
          </cell>
          <cell r="O458">
            <v>1.9</v>
          </cell>
        </row>
        <row r="459">
          <cell r="A459" t="str">
            <v>GROUND</v>
          </cell>
          <cell r="B459" t="str">
            <v>445</v>
          </cell>
          <cell r="C459" t="str">
            <v>Rubicon/R2</v>
          </cell>
          <cell r="D459" t="str">
            <v>B/Fb</v>
          </cell>
          <cell r="E459">
            <v>14.052646320540159</v>
          </cell>
          <cell r="F459">
            <v>14.14202323454158</v>
          </cell>
          <cell r="G459" t="str">
            <v>POW</v>
          </cell>
          <cell r="J459">
            <v>482</v>
          </cell>
          <cell r="K459" t="str">
            <v>QSS R-10</v>
          </cell>
          <cell r="M459">
            <v>1.0213809663021802</v>
          </cell>
          <cell r="N459">
            <v>25</v>
          </cell>
          <cell r="O459">
            <v>1.7</v>
          </cell>
        </row>
        <row r="460">
          <cell r="A460" t="str">
            <v>GROUND</v>
          </cell>
          <cell r="B460" t="str">
            <v>446</v>
          </cell>
          <cell r="C460" t="str">
            <v>Rubicon/R2</v>
          </cell>
          <cell r="D460" t="str">
            <v>B/Fb</v>
          </cell>
          <cell r="E460">
            <v>14.14202323454158</v>
          </cell>
          <cell r="F460">
            <v>14.150182122956648</v>
          </cell>
          <cell r="G460" t="str">
            <v>MCP</v>
          </cell>
          <cell r="J460">
            <v>44</v>
          </cell>
          <cell r="K460" t="str">
            <v>QSS R-10</v>
          </cell>
          <cell r="M460">
            <v>1.0213809663021802</v>
          </cell>
          <cell r="N460">
            <v>20</v>
          </cell>
          <cell r="O460">
            <v>1.5</v>
          </cell>
        </row>
        <row r="461">
          <cell r="A461" t="str">
            <v>GROUND</v>
          </cell>
          <cell r="B461" t="str">
            <v>447</v>
          </cell>
          <cell r="C461" t="str">
            <v>Rubicon/R2</v>
          </cell>
          <cell r="D461" t="str">
            <v>B/Fb</v>
          </cell>
          <cell r="E461">
            <v>14.150182122956648</v>
          </cell>
          <cell r="F461">
            <v>14.18003623738451</v>
          </cell>
          <cell r="G461" t="str">
            <v>HGR</v>
          </cell>
          <cell r="J461">
            <v>161</v>
          </cell>
          <cell r="K461" t="str">
            <v>QSS R-10</v>
          </cell>
          <cell r="M461">
            <v>1.02138096630218</v>
          </cell>
          <cell r="N461">
            <v>25</v>
          </cell>
          <cell r="O461">
            <v>1.2</v>
          </cell>
        </row>
        <row r="462">
          <cell r="A462" t="str">
            <v>GROUND</v>
          </cell>
          <cell r="B462" t="str">
            <v>448</v>
          </cell>
          <cell r="C462" t="str">
            <v>Rubicon/R2</v>
          </cell>
          <cell r="D462" t="str">
            <v>B/Fb</v>
          </cell>
          <cell r="E462">
            <v>14.18003623738451</v>
          </cell>
          <cell r="F462">
            <v>14.226393557924666</v>
          </cell>
          <cell r="G462" t="str">
            <v>MCP</v>
          </cell>
          <cell r="J462">
            <v>250</v>
          </cell>
          <cell r="K462" t="str">
            <v>QSS R-10</v>
          </cell>
          <cell r="M462">
            <v>1.02138096630218</v>
          </cell>
          <cell r="N462">
            <v>25</v>
          </cell>
          <cell r="O462">
            <v>2</v>
          </cell>
        </row>
        <row r="463">
          <cell r="A463" t="str">
            <v>GROUND</v>
          </cell>
          <cell r="B463" t="str">
            <v>449</v>
          </cell>
          <cell r="C463" t="str">
            <v>Rubicon/R2</v>
          </cell>
          <cell r="D463" t="str">
            <v>B/Fb</v>
          </cell>
          <cell r="E463">
            <v>14.226393557924666</v>
          </cell>
          <cell r="F463">
            <v>14.267188000000004</v>
          </cell>
          <cell r="G463" t="str">
            <v>CAS</v>
          </cell>
          <cell r="J463">
            <v>220</v>
          </cell>
          <cell r="K463" t="str">
            <v>QSS R-10, AMPH R-3</v>
          </cell>
          <cell r="M463">
            <v>1.02138096630218</v>
          </cell>
          <cell r="N463">
            <v>48</v>
          </cell>
          <cell r="O463">
            <v>1</v>
          </cell>
        </row>
        <row r="464">
          <cell r="A464" t="str">
            <v>GROUND</v>
          </cell>
          <cell r="B464" t="str">
            <v>450</v>
          </cell>
          <cell r="C464" t="str">
            <v>Rubicon/R2</v>
          </cell>
          <cell r="D464" t="str">
            <v>B/Fb</v>
          </cell>
          <cell r="E464">
            <v>14.267188000000004</v>
          </cell>
          <cell r="F464">
            <v>14.282340464877004</v>
          </cell>
          <cell r="G464" t="str">
            <v>RUN</v>
          </cell>
          <cell r="J464">
            <v>88.5</v>
          </cell>
          <cell r="K464" t="str">
            <v>QSS R-10</v>
          </cell>
          <cell r="M464">
            <v>1.1061806625142907</v>
          </cell>
          <cell r="N464">
            <v>48</v>
          </cell>
          <cell r="O464">
            <v>1.1</v>
          </cell>
        </row>
        <row r="465">
          <cell r="A465" t="str">
            <v>GROUND</v>
          </cell>
          <cell r="B465" t="str">
            <v>451</v>
          </cell>
          <cell r="C465" t="str">
            <v>Rubicon/R2</v>
          </cell>
          <cell r="D465" t="str">
            <v>B/Fb</v>
          </cell>
          <cell r="E465">
            <v>14.282340464877004</v>
          </cell>
          <cell r="F465">
            <v>14.31992200205781</v>
          </cell>
          <cell r="G465" t="str">
            <v>LSP</v>
          </cell>
          <cell r="J465">
            <v>219.5</v>
          </cell>
          <cell r="K465" t="str">
            <v>QSS R-10</v>
          </cell>
          <cell r="M465">
            <v>1.1061806625142907</v>
          </cell>
          <cell r="N465">
            <v>51</v>
          </cell>
          <cell r="O465">
            <v>3.2</v>
          </cell>
        </row>
        <row r="466">
          <cell r="A466" t="str">
            <v>GROUND</v>
          </cell>
          <cell r="B466" t="str">
            <v>452</v>
          </cell>
          <cell r="C466" t="str">
            <v>Rubicon/R2</v>
          </cell>
          <cell r="D466" t="str">
            <v>B/Fb</v>
          </cell>
          <cell r="E466">
            <v>14.31992200205781</v>
          </cell>
          <cell r="F466">
            <v>14.341580610045837</v>
          </cell>
          <cell r="G466" t="str">
            <v>HGR</v>
          </cell>
          <cell r="J466">
            <v>126.5</v>
          </cell>
          <cell r="K466" t="str">
            <v>QSS R-10</v>
          </cell>
          <cell r="M466">
            <v>1.1061806625142907</v>
          </cell>
          <cell r="N466">
            <v>61</v>
          </cell>
          <cell r="O466">
            <v>0.6</v>
          </cell>
        </row>
        <row r="467">
          <cell r="A467" t="str">
            <v>GROUND</v>
          </cell>
          <cell r="B467" t="str">
            <v>453</v>
          </cell>
          <cell r="C467" t="str">
            <v>Rubicon/R2</v>
          </cell>
          <cell r="D467" t="str">
            <v>B/Fb</v>
          </cell>
          <cell r="E467">
            <v>14.341580610045837</v>
          </cell>
          <cell r="F467">
            <v>14.388921361893185</v>
          </cell>
          <cell r="G467" t="str">
            <v>MCP</v>
          </cell>
          <cell r="J467">
            <v>276.5</v>
          </cell>
          <cell r="K467" t="str">
            <v>QSS R-10</v>
          </cell>
          <cell r="M467">
            <v>1.10618066251429</v>
          </cell>
          <cell r="N467">
            <v>66</v>
          </cell>
          <cell r="O467">
            <v>2.9</v>
          </cell>
        </row>
        <row r="468">
          <cell r="A468" t="str">
            <v>GROUND</v>
          </cell>
          <cell r="B468" t="str">
            <v>454</v>
          </cell>
          <cell r="C468" t="str">
            <v>Rubicon/R2</v>
          </cell>
          <cell r="D468" t="str">
            <v>B/Fb</v>
          </cell>
          <cell r="E468">
            <v>14.388921361893185</v>
          </cell>
          <cell r="F468">
            <v>14.39816693368254</v>
          </cell>
          <cell r="G468" t="str">
            <v>HGR</v>
          </cell>
          <cell r="J468">
            <v>54</v>
          </cell>
          <cell r="K468" t="str">
            <v>QSS R-10</v>
          </cell>
          <cell r="M468">
            <v>1.10618066251429</v>
          </cell>
          <cell r="N468">
            <v>44</v>
          </cell>
          <cell r="O468">
            <v>1</v>
          </cell>
        </row>
        <row r="469">
          <cell r="A469" t="str">
            <v>GROUND</v>
          </cell>
          <cell r="B469" t="str">
            <v>455</v>
          </cell>
          <cell r="C469" t="str">
            <v>Rubicon/R2</v>
          </cell>
          <cell r="D469" t="str">
            <v>B/Fb</v>
          </cell>
          <cell r="E469">
            <v>14.39816693368254</v>
          </cell>
          <cell r="F469">
            <v>14.4450796497989</v>
          </cell>
          <cell r="G469" t="str">
            <v>MCP</v>
          </cell>
          <cell r="J469">
            <v>274</v>
          </cell>
          <cell r="K469" t="str">
            <v>QSS R-10</v>
          </cell>
          <cell r="M469">
            <v>1.10618066251429</v>
          </cell>
          <cell r="N469">
            <v>74</v>
          </cell>
          <cell r="O469">
            <v>7.8</v>
          </cell>
        </row>
        <row r="470">
          <cell r="A470" t="str">
            <v>GROUND</v>
          </cell>
          <cell r="B470" t="str">
            <v>456</v>
          </cell>
          <cell r="C470" t="str">
            <v>Rubicon/R2</v>
          </cell>
          <cell r="D470" t="str">
            <v>B/Fb</v>
          </cell>
          <cell r="E470">
            <v>14.4450796497989</v>
          </cell>
          <cell r="F470">
            <v>14.49961140192686</v>
          </cell>
          <cell r="G470" t="str">
            <v>HGR</v>
          </cell>
          <cell r="J470">
            <v>318.5</v>
          </cell>
          <cell r="M470">
            <v>1.10618066251429</v>
          </cell>
          <cell r="N470">
            <v>46</v>
          </cell>
          <cell r="O470">
            <v>1.4</v>
          </cell>
        </row>
        <row r="471">
          <cell r="A471" t="str">
            <v>GROUND</v>
          </cell>
          <cell r="B471" t="str">
            <v>457</v>
          </cell>
          <cell r="C471" t="str">
            <v>Rubicon/R2</v>
          </cell>
          <cell r="D471" t="str">
            <v>B/Fb</v>
          </cell>
          <cell r="E471">
            <v>14.49961140192686</v>
          </cell>
          <cell r="F471">
            <v>14.581195012253302</v>
          </cell>
          <cell r="G471" t="str">
            <v>LSP</v>
          </cell>
          <cell r="J471">
            <v>476.5</v>
          </cell>
          <cell r="M471">
            <v>1.10618066251429</v>
          </cell>
          <cell r="N471">
            <v>63</v>
          </cell>
          <cell r="O471">
            <v>3.8</v>
          </cell>
        </row>
        <row r="472">
          <cell r="A472" t="str">
            <v>GROUND</v>
          </cell>
          <cell r="B472" t="str">
            <v>458</v>
          </cell>
          <cell r="C472" t="str">
            <v>Rubicon/R2</v>
          </cell>
          <cell r="D472" t="str">
            <v>B/Fb</v>
          </cell>
          <cell r="E472">
            <v>14.581195012253302</v>
          </cell>
          <cell r="F472">
            <v>14.593522441305776</v>
          </cell>
          <cell r="G472" t="str">
            <v>MCP</v>
          </cell>
          <cell r="J472">
            <v>72</v>
          </cell>
          <cell r="M472">
            <v>1.10618066251429</v>
          </cell>
          <cell r="N472">
            <v>55</v>
          </cell>
          <cell r="O472">
            <v>2.9</v>
          </cell>
        </row>
        <row r="473">
          <cell r="A473" t="str">
            <v>GROUND</v>
          </cell>
          <cell r="B473" t="str">
            <v>459</v>
          </cell>
          <cell r="C473" t="str">
            <v>Rubicon/R2</v>
          </cell>
          <cell r="D473" t="str">
            <v>B/Fb</v>
          </cell>
          <cell r="E473">
            <v>14.593522441305776</v>
          </cell>
          <cell r="F473">
            <v>14.607904441866996</v>
          </cell>
          <cell r="G473" t="str">
            <v>CAS</v>
          </cell>
          <cell r="J473">
            <v>84</v>
          </cell>
          <cell r="M473">
            <v>1.10618066251429</v>
          </cell>
          <cell r="N473">
            <v>51</v>
          </cell>
          <cell r="O473">
            <v>1.7</v>
          </cell>
        </row>
        <row r="474">
          <cell r="A474" t="str">
            <v>GROUND</v>
          </cell>
          <cell r="B474" t="str">
            <v>460</v>
          </cell>
          <cell r="C474" t="str">
            <v>Rubicon/R2</v>
          </cell>
          <cell r="D474" t="str">
            <v>B/Fb</v>
          </cell>
          <cell r="E474">
            <v>14.607904441866996</v>
          </cell>
          <cell r="F474">
            <v>14.652933800767006</v>
          </cell>
          <cell r="G474" t="str">
            <v>MCP</v>
          </cell>
          <cell r="J474">
            <v>263</v>
          </cell>
          <cell r="M474">
            <v>1.10618066251429</v>
          </cell>
          <cell r="N474">
            <v>46</v>
          </cell>
          <cell r="O474">
            <v>4.1</v>
          </cell>
        </row>
        <row r="475">
          <cell r="A475" t="str">
            <v>GROUND</v>
          </cell>
          <cell r="B475" t="str">
            <v>461</v>
          </cell>
          <cell r="C475" t="str">
            <v>Rubicon/R2</v>
          </cell>
          <cell r="D475" t="str">
            <v>B/Fb</v>
          </cell>
          <cell r="E475">
            <v>14.652933800767006</v>
          </cell>
          <cell r="F475">
            <v>14.663292265456931</v>
          </cell>
          <cell r="G475" t="str">
            <v>HGR</v>
          </cell>
          <cell r="J475">
            <v>60.5</v>
          </cell>
          <cell r="M475">
            <v>1.10618066251429</v>
          </cell>
          <cell r="N475">
            <v>42</v>
          </cell>
          <cell r="O475">
            <v>1.5</v>
          </cell>
        </row>
        <row r="476">
          <cell r="A476" t="str">
            <v>GROUND</v>
          </cell>
          <cell r="B476" t="str">
            <v>462</v>
          </cell>
          <cell r="C476" t="str">
            <v>Rubicon/R2</v>
          </cell>
          <cell r="D476" t="str">
            <v>B/Fb</v>
          </cell>
          <cell r="E476">
            <v>14.663292265456931</v>
          </cell>
          <cell r="F476">
            <v>14.694110838088116</v>
          </cell>
          <cell r="G476" t="str">
            <v>RUN</v>
          </cell>
          <cell r="J476">
            <v>180</v>
          </cell>
          <cell r="M476">
            <v>1.10618066251429</v>
          </cell>
          <cell r="N476">
            <v>36</v>
          </cell>
          <cell r="O476">
            <v>2.4</v>
          </cell>
        </row>
        <row r="477">
          <cell r="A477" t="str">
            <v>GROUND</v>
          </cell>
          <cell r="B477" t="str">
            <v>463</v>
          </cell>
          <cell r="C477" t="str">
            <v>Rubicon/R2</v>
          </cell>
          <cell r="D477" t="str">
            <v>B/Fb</v>
          </cell>
          <cell r="E477">
            <v>14.694110838088116</v>
          </cell>
          <cell r="F477">
            <v>14.727754446543827</v>
          </cell>
          <cell r="G477" t="str">
            <v>HGR</v>
          </cell>
          <cell r="J477">
            <v>196.5</v>
          </cell>
          <cell r="M477">
            <v>1.10618066251429</v>
          </cell>
          <cell r="N477">
            <v>39</v>
          </cell>
          <cell r="O477">
            <v>1.3</v>
          </cell>
        </row>
        <row r="478">
          <cell r="A478" t="str">
            <v>GROUND</v>
          </cell>
          <cell r="B478" t="str">
            <v>464</v>
          </cell>
          <cell r="C478" t="str">
            <v>Rubicon/R2</v>
          </cell>
          <cell r="D478" t="str">
            <v>B/Fb</v>
          </cell>
          <cell r="E478">
            <v>14.727754446543827</v>
          </cell>
          <cell r="F478">
            <v>14.769188305303532</v>
          </cell>
          <cell r="G478" t="str">
            <v>LSP</v>
          </cell>
          <cell r="I478" t="str">
            <v>SCP</v>
          </cell>
          <cell r="J478">
            <v>242</v>
          </cell>
          <cell r="M478">
            <v>1.10618066251429</v>
          </cell>
          <cell r="N478">
            <v>58</v>
          </cell>
          <cell r="O478">
            <v>2.3</v>
          </cell>
        </row>
        <row r="479">
          <cell r="A479" t="str">
            <v>GROUND</v>
          </cell>
          <cell r="B479" t="str">
            <v>465</v>
          </cell>
          <cell r="C479" t="str">
            <v>Rubicon/R2</v>
          </cell>
          <cell r="D479" t="str">
            <v>B/Fb</v>
          </cell>
          <cell r="E479">
            <v>14.769188305303532</v>
          </cell>
          <cell r="F479">
            <v>14.782286198671786</v>
          </cell>
          <cell r="G479" t="str">
            <v>RUN</v>
          </cell>
          <cell r="J479">
            <v>76.5</v>
          </cell>
          <cell r="M479">
            <v>1.10618066251429</v>
          </cell>
          <cell r="N479">
            <v>33</v>
          </cell>
          <cell r="O479">
            <v>2.2</v>
          </cell>
        </row>
        <row r="480">
          <cell r="A480" t="str">
            <v>GROUND</v>
          </cell>
          <cell r="B480" t="str">
            <v>466</v>
          </cell>
          <cell r="C480" t="str">
            <v>Rubicon/R2</v>
          </cell>
          <cell r="D480" t="str">
            <v>B/Fb</v>
          </cell>
          <cell r="E480">
            <v>14.782286198671786</v>
          </cell>
          <cell r="F480">
            <v>14.81652905715088</v>
          </cell>
          <cell r="G480" t="str">
            <v>LSP</v>
          </cell>
          <cell r="J480">
            <v>200</v>
          </cell>
          <cell r="M480">
            <v>1.10618066251429</v>
          </cell>
          <cell r="N480">
            <v>62</v>
          </cell>
          <cell r="O480">
            <v>3.9</v>
          </cell>
        </row>
        <row r="481">
          <cell r="A481" t="str">
            <v>GROUND</v>
          </cell>
          <cell r="B481" t="str">
            <v>467</v>
          </cell>
          <cell r="C481" t="str">
            <v>Rubicon/R2</v>
          </cell>
          <cell r="D481" t="str">
            <v>B/Fb</v>
          </cell>
          <cell r="E481">
            <v>14.81652905715088</v>
          </cell>
          <cell r="F481">
            <v>14.83014059339632</v>
          </cell>
          <cell r="G481" t="str">
            <v>HGR</v>
          </cell>
          <cell r="J481">
            <v>79.5</v>
          </cell>
          <cell r="M481">
            <v>1.10618066251429</v>
          </cell>
          <cell r="N481">
            <v>41</v>
          </cell>
          <cell r="O481">
            <v>1.4</v>
          </cell>
        </row>
        <row r="482">
          <cell r="A482" t="str">
            <v>GROUND</v>
          </cell>
          <cell r="B482" t="str">
            <v>468</v>
          </cell>
          <cell r="C482" t="str">
            <v>Rubicon/R2</v>
          </cell>
          <cell r="D482" t="str">
            <v>B/Fb</v>
          </cell>
          <cell r="E482">
            <v>14.83014059339632</v>
          </cell>
          <cell r="F482">
            <v>14.842211201010201</v>
          </cell>
          <cell r="G482" t="str">
            <v>RUN</v>
          </cell>
          <cell r="J482">
            <v>70.5</v>
          </cell>
          <cell r="M482">
            <v>1.10618066251429</v>
          </cell>
          <cell r="N482">
            <v>51</v>
          </cell>
          <cell r="O482">
            <v>1.8</v>
          </cell>
        </row>
        <row r="483">
          <cell r="A483" t="str">
            <v>GROUND</v>
          </cell>
          <cell r="B483" t="str">
            <v>469</v>
          </cell>
          <cell r="C483" t="str">
            <v>Rubicon/R2</v>
          </cell>
          <cell r="D483" t="str">
            <v>B/Fb</v>
          </cell>
          <cell r="E483">
            <v>14.842211201010201</v>
          </cell>
          <cell r="F483">
            <v>14.899139953231696</v>
          </cell>
          <cell r="G483" t="str">
            <v>MCP</v>
          </cell>
          <cell r="J483">
            <v>332.5</v>
          </cell>
          <cell r="M483">
            <v>1.10618066251429</v>
          </cell>
          <cell r="N483">
            <v>59</v>
          </cell>
          <cell r="O483">
            <v>6.8</v>
          </cell>
        </row>
        <row r="484">
          <cell r="A484" t="str">
            <v>GROUND</v>
          </cell>
          <cell r="B484" t="str">
            <v>470</v>
          </cell>
          <cell r="C484" t="str">
            <v>Rubicon/R2</v>
          </cell>
          <cell r="D484" t="str">
            <v>B/Fb</v>
          </cell>
          <cell r="E484">
            <v>14.899139953231696</v>
          </cell>
          <cell r="F484">
            <v>14.921055382658317</v>
          </cell>
          <cell r="G484" t="str">
            <v>CAS</v>
          </cell>
          <cell r="J484">
            <v>128</v>
          </cell>
          <cell r="M484">
            <v>1.10618066251429</v>
          </cell>
          <cell r="N484">
            <v>48</v>
          </cell>
          <cell r="O484">
            <v>2.6</v>
          </cell>
        </row>
        <row r="485">
          <cell r="A485" t="str">
            <v>GROUND</v>
          </cell>
          <cell r="B485" t="str">
            <v>471</v>
          </cell>
          <cell r="C485" t="str">
            <v>Rubicon/R2</v>
          </cell>
          <cell r="D485" t="str">
            <v>B/Fb</v>
          </cell>
          <cell r="E485">
            <v>14.921055382658317</v>
          </cell>
          <cell r="F485">
            <v>14.94211474062296</v>
          </cell>
          <cell r="G485" t="str">
            <v>SRN </v>
          </cell>
          <cell r="J485">
            <v>123</v>
          </cell>
          <cell r="M485">
            <v>1.10618066251429</v>
          </cell>
          <cell r="N485">
            <v>42</v>
          </cell>
          <cell r="O485">
            <v>2.1</v>
          </cell>
        </row>
        <row r="486">
          <cell r="A486" t="str">
            <v>GROUND</v>
          </cell>
          <cell r="B486" t="str">
            <v>472</v>
          </cell>
          <cell r="C486" t="str">
            <v>Rubicon/R2</v>
          </cell>
          <cell r="D486" t="str">
            <v>B/Fb</v>
          </cell>
          <cell r="E486">
            <v>14.94211474062296</v>
          </cell>
          <cell r="F486">
            <v>14.95838009840053</v>
          </cell>
          <cell r="G486" t="str">
            <v>CAS</v>
          </cell>
          <cell r="J486">
            <v>95</v>
          </cell>
          <cell r="M486">
            <v>1.10618066251429</v>
          </cell>
          <cell r="N486">
            <v>51</v>
          </cell>
          <cell r="O486">
            <v>1.7</v>
          </cell>
        </row>
        <row r="487">
          <cell r="A487" t="str">
            <v>GROUND</v>
          </cell>
          <cell r="B487" t="str">
            <v>473</v>
          </cell>
          <cell r="C487" t="str">
            <v>Rubicon/R2</v>
          </cell>
          <cell r="D487" t="str">
            <v>B/Fb</v>
          </cell>
          <cell r="E487">
            <v>14.95838009840053</v>
          </cell>
          <cell r="F487">
            <v>15.000841242914607</v>
          </cell>
          <cell r="G487" t="str">
            <v>STP</v>
          </cell>
          <cell r="J487">
            <v>248</v>
          </cell>
          <cell r="M487">
            <v>1.10618066251429</v>
          </cell>
          <cell r="N487">
            <v>69</v>
          </cell>
          <cell r="O487">
            <v>2.9</v>
          </cell>
        </row>
        <row r="488">
          <cell r="A488" t="str">
            <v>GROUND</v>
          </cell>
          <cell r="B488" t="str">
            <v>474</v>
          </cell>
          <cell r="C488" t="str">
            <v>Rubicon/R2</v>
          </cell>
          <cell r="D488" t="str">
            <v>B/Fb</v>
          </cell>
          <cell r="E488">
            <v>15.000841242914607</v>
          </cell>
          <cell r="F488">
            <v>15.030290101206628</v>
          </cell>
          <cell r="G488" t="str">
            <v>CAS</v>
          </cell>
          <cell r="J488">
            <v>172</v>
          </cell>
          <cell r="M488">
            <v>1.10618066251429</v>
          </cell>
          <cell r="N488">
            <v>20</v>
          </cell>
          <cell r="O488">
            <v>2.4</v>
          </cell>
        </row>
        <row r="489">
          <cell r="A489" t="str">
            <v>GROUND</v>
          </cell>
          <cell r="B489" t="str">
            <v>475</v>
          </cell>
          <cell r="C489" t="str">
            <v>Rubicon/R2</v>
          </cell>
          <cell r="D489" t="str">
            <v>B/Fb</v>
          </cell>
          <cell r="E489">
            <v>15.030290101206628</v>
          </cell>
          <cell r="F489">
            <v>15.087475674866715</v>
          </cell>
          <cell r="G489" t="str">
            <v>STP</v>
          </cell>
          <cell r="J489">
            <v>334</v>
          </cell>
          <cell r="M489">
            <v>1.10618066251429</v>
          </cell>
          <cell r="N489">
            <v>66</v>
          </cell>
          <cell r="O489">
            <v>3.4</v>
          </cell>
        </row>
        <row r="490">
          <cell r="A490" t="str">
            <v>GROUND</v>
          </cell>
          <cell r="B490" t="str">
            <v>476</v>
          </cell>
          <cell r="C490" t="str">
            <v>Rubicon/R2</v>
          </cell>
          <cell r="D490" t="str">
            <v>B/Fb</v>
          </cell>
          <cell r="E490">
            <v>15.087475674866715</v>
          </cell>
          <cell r="F490">
            <v>15.094666675147325</v>
          </cell>
          <cell r="G490" t="str">
            <v>CAS</v>
          </cell>
          <cell r="J490">
            <v>42</v>
          </cell>
          <cell r="M490">
            <v>1.10618066251429</v>
          </cell>
          <cell r="N490">
            <v>43</v>
          </cell>
          <cell r="O490">
            <v>1.8</v>
          </cell>
        </row>
        <row r="491">
          <cell r="A491" t="str">
            <v>GROUND</v>
          </cell>
          <cell r="B491" t="str">
            <v>477</v>
          </cell>
          <cell r="C491" t="str">
            <v>Rubicon/R2</v>
          </cell>
          <cell r="D491" t="str">
            <v>B/Fb</v>
          </cell>
          <cell r="E491">
            <v>15.094666675147325</v>
          </cell>
          <cell r="F491">
            <v>15.13644296249182</v>
          </cell>
          <cell r="G491" t="str">
            <v>MCP</v>
          </cell>
          <cell r="J491">
            <v>244</v>
          </cell>
          <cell r="M491">
            <v>1.10618066251429</v>
          </cell>
          <cell r="N491">
            <v>54</v>
          </cell>
          <cell r="O491">
            <v>9</v>
          </cell>
        </row>
        <row r="492">
          <cell r="A492" t="str">
            <v>GROUND</v>
          </cell>
          <cell r="B492" t="str">
            <v>478</v>
          </cell>
          <cell r="C492" t="str">
            <v>Rubicon/R2</v>
          </cell>
          <cell r="D492" t="str">
            <v>B/Fb</v>
          </cell>
          <cell r="E492">
            <v>15.13644296249182</v>
          </cell>
          <cell r="F492">
            <v>15.182414000000005</v>
          </cell>
          <cell r="G492" t="str">
            <v>HGR</v>
          </cell>
          <cell r="J492">
            <v>268.5</v>
          </cell>
          <cell r="M492">
            <v>1.10618066251429</v>
          </cell>
          <cell r="N492">
            <v>45</v>
          </cell>
          <cell r="O492">
            <v>1.5</v>
          </cell>
        </row>
        <row r="493">
          <cell r="A493" t="str">
            <v>VIDEO</v>
          </cell>
          <cell r="B493" t="str">
            <v>479</v>
          </cell>
          <cell r="C493" t="str">
            <v>Rubicon/R2</v>
          </cell>
          <cell r="D493" t="str">
            <v>B/Fb</v>
          </cell>
          <cell r="E493">
            <v>15.182414000000005</v>
          </cell>
          <cell r="F493">
            <v>15.229241988457108</v>
          </cell>
          <cell r="G493" t="str">
            <v>MCP</v>
          </cell>
          <cell r="J493">
            <v>259.980468319</v>
          </cell>
          <cell r="M493">
            <v>0.9510398248460713</v>
          </cell>
        </row>
        <row r="494">
          <cell r="A494" t="str">
            <v>VIDEO</v>
          </cell>
          <cell r="B494" t="str">
            <v>480</v>
          </cell>
          <cell r="C494" t="str">
            <v>Rubicon/R2</v>
          </cell>
          <cell r="D494" t="str">
            <v>B/Fb</v>
          </cell>
          <cell r="E494">
            <v>15.229241988457108</v>
          </cell>
          <cell r="F494">
            <v>15.24967252646557</v>
          </cell>
          <cell r="G494" t="str">
            <v>GLD</v>
          </cell>
          <cell r="J494">
            <v>113.426628272</v>
          </cell>
          <cell r="M494">
            <v>0.9510398248460713</v>
          </cell>
        </row>
        <row r="495">
          <cell r="A495" t="str">
            <v>VIDEO</v>
          </cell>
          <cell r="B495" t="str">
            <v>481</v>
          </cell>
          <cell r="C495" t="str">
            <v>Rubicon/R2</v>
          </cell>
          <cell r="D495" t="str">
            <v>B/Fb</v>
          </cell>
          <cell r="E495">
            <v>15.24967252646557</v>
          </cell>
          <cell r="F495">
            <v>15.253149111685545</v>
          </cell>
          <cell r="G495" t="str">
            <v>PLP</v>
          </cell>
          <cell r="J495">
            <v>19.3013683359</v>
          </cell>
          <cell r="M495">
            <v>0.9510398248460713</v>
          </cell>
        </row>
        <row r="496">
          <cell r="A496" t="str">
            <v>VIDEO</v>
          </cell>
          <cell r="B496" t="str">
            <v>482</v>
          </cell>
          <cell r="C496" t="str">
            <v>Rubicon/R2</v>
          </cell>
          <cell r="D496" t="str">
            <v>B/Fb</v>
          </cell>
          <cell r="E496">
            <v>15.253149111685545</v>
          </cell>
          <cell r="F496">
            <v>15.270274773746024</v>
          </cell>
          <cell r="G496" t="str">
            <v>PLP</v>
          </cell>
          <cell r="J496">
            <v>95.0785585598</v>
          </cell>
          <cell r="M496">
            <v>0.9510398248460713</v>
          </cell>
        </row>
        <row r="497">
          <cell r="A497" t="str">
            <v>VIDEO</v>
          </cell>
          <cell r="B497" t="str">
            <v>483</v>
          </cell>
          <cell r="C497" t="str">
            <v>Rubicon/R2</v>
          </cell>
          <cell r="D497" t="str">
            <v>B/Fb</v>
          </cell>
          <cell r="E497">
            <v>15.270274773746024</v>
          </cell>
          <cell r="F497">
            <v>15.286385681192101</v>
          </cell>
          <cell r="G497" t="str">
            <v>CAS</v>
          </cell>
          <cell r="J497">
            <v>89.4448256455</v>
          </cell>
          <cell r="M497">
            <v>0.9510398248460713</v>
          </cell>
        </row>
        <row r="498">
          <cell r="A498" t="str">
            <v>VIDEO</v>
          </cell>
          <cell r="B498" t="str">
            <v>484</v>
          </cell>
          <cell r="C498" t="str">
            <v>Rubicon/R2</v>
          </cell>
          <cell r="D498" t="str">
            <v>B/Fb</v>
          </cell>
          <cell r="E498">
            <v>15.286385681192101</v>
          </cell>
          <cell r="F498">
            <v>15.301581802378092</v>
          </cell>
          <cell r="G498" t="str">
            <v>MCP</v>
          </cell>
          <cell r="J498">
            <v>84.3660988382</v>
          </cell>
          <cell r="M498">
            <v>0.9510398248460713</v>
          </cell>
        </row>
        <row r="499">
          <cell r="A499" t="str">
            <v>VIDEO</v>
          </cell>
          <cell r="B499" t="str">
            <v>485</v>
          </cell>
          <cell r="C499" t="str">
            <v>Rubicon/R2</v>
          </cell>
          <cell r="D499" t="str">
            <v>B/Fb</v>
          </cell>
          <cell r="E499">
            <v>15.301581802378092</v>
          </cell>
          <cell r="F499">
            <v>15.314656737824471</v>
          </cell>
          <cell r="G499" t="str">
            <v>CAS</v>
          </cell>
          <cell r="J499">
            <v>72.5896617085</v>
          </cell>
          <cell r="M499">
            <v>0.9510398248460713</v>
          </cell>
        </row>
        <row r="500">
          <cell r="A500" t="str">
            <v>VIDEO</v>
          </cell>
          <cell r="B500" t="str">
            <v>486</v>
          </cell>
          <cell r="C500" t="str">
            <v>Rubicon/R2</v>
          </cell>
          <cell r="D500" t="str">
            <v>B/Fb</v>
          </cell>
          <cell r="E500">
            <v>15.314656737824471</v>
          </cell>
          <cell r="F500">
            <v>15.356839742392626</v>
          </cell>
          <cell r="G500" t="str">
            <v>MCP</v>
          </cell>
          <cell r="J500">
            <v>234.192363244</v>
          </cell>
          <cell r="M500">
            <v>0.9510398248460713</v>
          </cell>
        </row>
        <row r="501">
          <cell r="A501" t="str">
            <v>VIDEO</v>
          </cell>
          <cell r="B501" t="str">
            <v>487</v>
          </cell>
          <cell r="C501" t="str">
            <v>Rubicon/R2</v>
          </cell>
          <cell r="D501" t="str">
            <v>B/Fb</v>
          </cell>
          <cell r="E501">
            <v>15.356839742392626</v>
          </cell>
          <cell r="F501">
            <v>15.366317241496297</v>
          </cell>
          <cell r="G501" t="str">
            <v>CAS</v>
          </cell>
          <cell r="J501">
            <v>52.6173499364</v>
          </cell>
          <cell r="M501">
            <v>0.9510398248460713</v>
          </cell>
        </row>
        <row r="502">
          <cell r="A502" t="str">
            <v>VIDEO</v>
          </cell>
          <cell r="B502" t="str">
            <v>488</v>
          </cell>
          <cell r="C502" t="str">
            <v>Rubicon/R2</v>
          </cell>
          <cell r="D502" t="str">
            <v>B/Fb</v>
          </cell>
          <cell r="E502">
            <v>15.366317241496297</v>
          </cell>
          <cell r="F502">
            <v>15.403830570551884</v>
          </cell>
          <cell r="G502" t="str">
            <v>MCP</v>
          </cell>
          <cell r="J502">
            <v>208.267174769</v>
          </cell>
          <cell r="M502">
            <v>0.9510398248460713</v>
          </cell>
        </row>
        <row r="503">
          <cell r="A503" t="str">
            <v>VIDEO</v>
          </cell>
          <cell r="B503" t="str">
            <v>489</v>
          </cell>
          <cell r="C503" t="str">
            <v>Rubicon/R2</v>
          </cell>
          <cell r="D503" t="str">
            <v>B/Fb</v>
          </cell>
          <cell r="E503">
            <v>15.403830570551884</v>
          </cell>
          <cell r="F503">
            <v>15.432734696242981</v>
          </cell>
          <cell r="G503" t="str">
            <v>CAS</v>
          </cell>
          <cell r="J503">
            <v>160.47044473</v>
          </cell>
          <cell r="M503">
            <v>0.9510398248460713</v>
          </cell>
        </row>
        <row r="504">
          <cell r="A504" t="str">
            <v>VIDEO</v>
          </cell>
          <cell r="B504" t="str">
            <v>490</v>
          </cell>
          <cell r="C504" t="str">
            <v>Rubicon/R2</v>
          </cell>
          <cell r="D504" t="str">
            <v>B/Fb</v>
          </cell>
          <cell r="E504">
            <v>15.432734696242981</v>
          </cell>
          <cell r="F504">
            <v>15.445081894686833</v>
          </cell>
          <cell r="G504" t="str">
            <v>MCP</v>
          </cell>
          <cell r="J504">
            <v>68.5493983326</v>
          </cell>
          <cell r="M504">
            <v>0.9510398248460713</v>
          </cell>
        </row>
        <row r="505">
          <cell r="A505" t="str">
            <v>VIDEO</v>
          </cell>
          <cell r="B505" t="str">
            <v>491</v>
          </cell>
          <cell r="C505" t="str">
            <v>Rubicon/R2</v>
          </cell>
          <cell r="D505" t="str">
            <v>B/Fb</v>
          </cell>
          <cell r="E505">
            <v>15.445081894686833</v>
          </cell>
          <cell r="F505">
            <v>15.45724690569464</v>
          </cell>
          <cell r="G505" t="str">
            <v>HGR</v>
          </cell>
          <cell r="J505">
            <v>67.5379268493</v>
          </cell>
          <cell r="M505">
            <v>0.9510398248460713</v>
          </cell>
        </row>
        <row r="506">
          <cell r="A506" t="str">
            <v>VIDEO</v>
          </cell>
          <cell r="B506" t="str">
            <v>492</v>
          </cell>
          <cell r="C506" t="str">
            <v>Rubicon/R2</v>
          </cell>
          <cell r="D506" t="str">
            <v>B/Fb</v>
          </cell>
          <cell r="E506">
            <v>15.45724690569464</v>
          </cell>
          <cell r="F506">
            <v>15.469001601063807</v>
          </cell>
          <cell r="G506" t="str">
            <v>CAS</v>
          </cell>
          <cell r="J506">
            <v>65.2599291089</v>
          </cell>
          <cell r="M506">
            <v>0.9510398248460713</v>
          </cell>
        </row>
        <row r="507">
          <cell r="A507" t="str">
            <v>VIDEO</v>
          </cell>
          <cell r="B507" t="str">
            <v>493</v>
          </cell>
          <cell r="C507" t="str">
            <v>Rubicon/R2</v>
          </cell>
          <cell r="D507" t="str">
            <v>B/Fb</v>
          </cell>
          <cell r="E507">
            <v>15.469001601063807</v>
          </cell>
          <cell r="F507">
            <v>15.505242519718246</v>
          </cell>
          <cell r="G507" t="str">
            <v>MCP</v>
          </cell>
          <cell r="J507">
            <v>201.202983825</v>
          </cell>
          <cell r="M507">
            <v>0.9510398248460713</v>
          </cell>
        </row>
        <row r="508">
          <cell r="A508" t="str">
            <v>VIDEO</v>
          </cell>
          <cell r="B508" t="str">
            <v>494</v>
          </cell>
          <cell r="C508" t="str">
            <v>Rubicon/R2</v>
          </cell>
          <cell r="D508" t="str">
            <v>B/Fb</v>
          </cell>
          <cell r="E508">
            <v>15.505242519718246</v>
          </cell>
          <cell r="F508">
            <v>15.51288710186953</v>
          </cell>
          <cell r="G508" t="str">
            <v>CAS</v>
          </cell>
          <cell r="J508">
            <v>42.4413286429</v>
          </cell>
          <cell r="M508">
            <v>0.9510398248460713</v>
          </cell>
        </row>
        <row r="509">
          <cell r="A509" t="str">
            <v>VIDEO</v>
          </cell>
          <cell r="B509" t="str">
            <v>495</v>
          </cell>
          <cell r="C509" t="str">
            <v>Rubicon/R2</v>
          </cell>
          <cell r="D509" t="str">
            <v>B/Fb</v>
          </cell>
          <cell r="E509">
            <v>15.51288710186953</v>
          </cell>
          <cell r="F509">
            <v>15.530744816678673</v>
          </cell>
          <cell r="G509" t="str">
            <v>DPL</v>
          </cell>
          <cell r="J509">
            <v>99.1427821727</v>
          </cell>
          <cell r="M509">
            <v>0.9510398248460713</v>
          </cell>
        </row>
        <row r="510">
          <cell r="A510" t="str">
            <v>VIDEO</v>
          </cell>
          <cell r="B510" t="str">
            <v>496</v>
          </cell>
          <cell r="C510" t="str">
            <v>Rubicon/R2</v>
          </cell>
          <cell r="D510" t="str">
            <v>B/Fb</v>
          </cell>
          <cell r="E510">
            <v>15.530744816678673</v>
          </cell>
          <cell r="F510">
            <v>15.546169865177303</v>
          </cell>
          <cell r="G510" t="str">
            <v>CAS</v>
          </cell>
          <cell r="J510">
            <v>85.6370616088</v>
          </cell>
          <cell r="M510">
            <v>0.9510398248460713</v>
          </cell>
        </row>
        <row r="511">
          <cell r="A511" t="str">
            <v>VIDEO</v>
          </cell>
          <cell r="B511" t="str">
            <v>497</v>
          </cell>
          <cell r="C511" t="str">
            <v>Rubicon/R2</v>
          </cell>
          <cell r="D511" t="str">
            <v>B/Fb</v>
          </cell>
          <cell r="E511">
            <v>15.546169865177303</v>
          </cell>
          <cell r="F511">
            <v>15.55922358605087</v>
          </cell>
          <cell r="G511" t="str">
            <v>DPL</v>
          </cell>
          <cell r="J511">
            <v>72.4718822617</v>
          </cell>
          <cell r="M511">
            <v>0.9510398248460713</v>
          </cell>
        </row>
        <row r="512">
          <cell r="A512" t="str">
            <v>VIDEO</v>
          </cell>
          <cell r="B512" t="str">
            <v>498</v>
          </cell>
          <cell r="C512" t="str">
            <v>Rubicon/R2</v>
          </cell>
          <cell r="D512" t="str">
            <v>B/Fb</v>
          </cell>
          <cell r="E512">
            <v>15.55922358605087</v>
          </cell>
          <cell r="F512">
            <v>15.568940328439641</v>
          </cell>
          <cell r="G512" t="str">
            <v>CAS</v>
          </cell>
          <cell r="J512">
            <v>53.9455851084</v>
          </cell>
          <cell r="M512">
            <v>0.9510398248460713</v>
          </cell>
        </row>
        <row r="513">
          <cell r="A513" t="str">
            <v>VIDEO</v>
          </cell>
          <cell r="B513" t="str">
            <v>499</v>
          </cell>
          <cell r="C513" t="str">
            <v>Rubicon/R2</v>
          </cell>
          <cell r="D513" t="str">
            <v>B/Fb</v>
          </cell>
          <cell r="E513">
            <v>15.568940328439641</v>
          </cell>
          <cell r="F513">
            <v>15.603690485624291</v>
          </cell>
          <cell r="G513" t="str">
            <v>MCP</v>
          </cell>
          <cell r="J513">
            <v>192.926547492</v>
          </cell>
          <cell r="M513">
            <v>0.9510398248460713</v>
          </cell>
        </row>
        <row r="514">
          <cell r="A514" t="str">
            <v>VIDEO</v>
          </cell>
          <cell r="B514" t="str">
            <v>500</v>
          </cell>
          <cell r="C514" t="str">
            <v>Rubicon/R2</v>
          </cell>
          <cell r="D514" t="str">
            <v>B/Fb</v>
          </cell>
          <cell r="E514">
            <v>15.603690485624291</v>
          </cell>
          <cell r="F514">
            <v>15.619366396355064</v>
          </cell>
          <cell r="G514" t="str">
            <v>CAS</v>
          </cell>
          <cell r="J514">
            <v>87.0298030599</v>
          </cell>
          <cell r="M514">
            <v>0.9510398248460713</v>
          </cell>
        </row>
        <row r="515">
          <cell r="A515" t="str">
            <v>VIDEO</v>
          </cell>
          <cell r="B515" t="str">
            <v>501</v>
          </cell>
          <cell r="C515" t="str">
            <v>Rubicon/R2</v>
          </cell>
          <cell r="D515" t="str">
            <v>B/Fb</v>
          </cell>
          <cell r="E515">
            <v>15.619366396355064</v>
          </cell>
          <cell r="F515">
            <v>15.631145399599104</v>
          </cell>
          <cell r="G515" t="str">
            <v>HGR</v>
          </cell>
          <cell r="J515">
            <v>65.3948820057</v>
          </cell>
          <cell r="M515">
            <v>0.9510398248460713</v>
          </cell>
        </row>
        <row r="516">
          <cell r="A516" t="str">
            <v>VIDEO</v>
          </cell>
          <cell r="B516" t="str">
            <v>502</v>
          </cell>
          <cell r="C516" t="str">
            <v>Rubicon/R2</v>
          </cell>
          <cell r="D516" t="str">
            <v>B/Fb</v>
          </cell>
          <cell r="E516">
            <v>15.631145399599104</v>
          </cell>
          <cell r="F516">
            <v>15.642028958048424</v>
          </cell>
          <cell r="G516" t="str">
            <v>RUN</v>
          </cell>
          <cell r="J516">
            <v>60.4235354936</v>
          </cell>
          <cell r="M516">
            <v>0.9510398248460713</v>
          </cell>
        </row>
        <row r="517">
          <cell r="A517" t="str">
            <v>VIDEO</v>
          </cell>
          <cell r="B517" t="str">
            <v>503</v>
          </cell>
          <cell r="C517" t="str">
            <v>Rubicon/R2</v>
          </cell>
          <cell r="D517" t="str">
            <v>B/Fb</v>
          </cell>
          <cell r="E517">
            <v>15.642028958048424</v>
          </cell>
          <cell r="F517">
            <v>15.650346335145967</v>
          </cell>
          <cell r="G517" t="str">
            <v>HGR</v>
          </cell>
          <cell r="J517">
            <v>46.1765637229</v>
          </cell>
          <cell r="M517">
            <v>0.9510398248460713</v>
          </cell>
        </row>
        <row r="518">
          <cell r="A518" t="str">
            <v>VIDEO</v>
          </cell>
          <cell r="B518" t="str">
            <v>504</v>
          </cell>
          <cell r="C518" t="str">
            <v>Rubicon/R2</v>
          </cell>
          <cell r="D518" t="str">
            <v>B/Fb</v>
          </cell>
          <cell r="E518">
            <v>15.650346335145967</v>
          </cell>
          <cell r="F518">
            <v>15.689181947993536</v>
          </cell>
          <cell r="G518" t="str">
            <v>LSP</v>
          </cell>
          <cell r="J518">
            <v>215.608253701</v>
          </cell>
          <cell r="M518">
            <v>0.9510398248460713</v>
          </cell>
        </row>
        <row r="519">
          <cell r="A519" t="str">
            <v>VIDEO</v>
          </cell>
          <cell r="B519" t="str">
            <v>505</v>
          </cell>
          <cell r="C519" t="str">
            <v>Rubicon/R2</v>
          </cell>
          <cell r="D519" t="str">
            <v>B/Fb</v>
          </cell>
          <cell r="E519">
            <v>15.689181947993536</v>
          </cell>
          <cell r="F519">
            <v>15.709102589385285</v>
          </cell>
          <cell r="G519" t="str">
            <v>CAS</v>
          </cell>
          <cell r="J519">
            <v>110.595775067</v>
          </cell>
          <cell r="M519">
            <v>0.9510398248460713</v>
          </cell>
        </row>
        <row r="520">
          <cell r="A520" t="str">
            <v>VIDEO</v>
          </cell>
          <cell r="B520" t="str">
            <v>506</v>
          </cell>
          <cell r="C520" t="str">
            <v>Rubicon/R2</v>
          </cell>
          <cell r="D520" t="str">
            <v>B/Fb</v>
          </cell>
          <cell r="E520">
            <v>15.709102589385285</v>
          </cell>
          <cell r="F520">
            <v>15.7287410008357</v>
          </cell>
          <cell r="G520" t="str">
            <v>LSP</v>
          </cell>
          <cell r="J520">
            <v>109.028885804</v>
          </cell>
          <cell r="M520">
            <v>0.9510398248460713</v>
          </cell>
        </row>
        <row r="521">
          <cell r="A521" t="str">
            <v>VIDEO</v>
          </cell>
          <cell r="B521" t="str">
            <v>507</v>
          </cell>
          <cell r="C521" t="str">
            <v>Rubicon/R2</v>
          </cell>
          <cell r="D521" t="str">
            <v>B/Fb</v>
          </cell>
          <cell r="E521">
            <v>15.7287410008357</v>
          </cell>
          <cell r="F521">
            <v>15.735549173165861</v>
          </cell>
          <cell r="G521" t="str">
            <v>HGR</v>
          </cell>
          <cell r="J521">
            <v>37.7977335587</v>
          </cell>
          <cell r="M521">
            <v>0.9510398248460713</v>
          </cell>
        </row>
        <row r="522">
          <cell r="A522" t="str">
            <v>VIDEO</v>
          </cell>
          <cell r="B522" t="str">
            <v>508</v>
          </cell>
          <cell r="C522" t="str">
            <v>Rubicon/R2</v>
          </cell>
          <cell r="D522" t="str">
            <v>B/Fb</v>
          </cell>
          <cell r="E522">
            <v>15.735549173165861</v>
          </cell>
          <cell r="F522">
            <v>15.757566306559749</v>
          </cell>
          <cell r="G522" t="str">
            <v>LSP</v>
          </cell>
          <cell r="J522">
            <v>122.235117061</v>
          </cell>
          <cell r="M522">
            <v>0.9510398248460713</v>
          </cell>
        </row>
        <row r="523">
          <cell r="A523" t="str">
            <v>VIDEO</v>
          </cell>
          <cell r="B523" t="str">
            <v>509</v>
          </cell>
          <cell r="C523" t="str">
            <v>Rubicon/R2</v>
          </cell>
          <cell r="D523" t="str">
            <v>B/Fb</v>
          </cell>
          <cell r="E523">
            <v>15.757566306559749</v>
          </cell>
          <cell r="F523">
            <v>15.76426200222674</v>
          </cell>
          <cell r="G523" t="str">
            <v>LGR</v>
          </cell>
          <cell r="J523">
            <v>37.1732835977</v>
          </cell>
          <cell r="M523">
            <v>0.9510398248460713</v>
          </cell>
        </row>
        <row r="524">
          <cell r="A524" t="str">
            <v>VIDEO</v>
          </cell>
          <cell r="B524" t="str">
            <v>510</v>
          </cell>
          <cell r="C524" t="str">
            <v>Rubicon/R2</v>
          </cell>
          <cell r="D524" t="str">
            <v>B/Fb</v>
          </cell>
          <cell r="E524">
            <v>15.76426200222674</v>
          </cell>
          <cell r="F524">
            <v>15.832241241556428</v>
          </cell>
          <cell r="G524" t="str">
            <v>MCP</v>
          </cell>
          <cell r="J524">
            <v>377.408363229</v>
          </cell>
          <cell r="M524">
            <v>0.9510398248460713</v>
          </cell>
        </row>
        <row r="525">
          <cell r="A525" t="str">
            <v>VIDEO</v>
          </cell>
          <cell r="B525" t="str">
            <v>511</v>
          </cell>
          <cell r="C525" t="str">
            <v>Rubicon/R2</v>
          </cell>
          <cell r="D525" t="str">
            <v>B/Fb</v>
          </cell>
          <cell r="E525">
            <v>15.832241241556428</v>
          </cell>
          <cell r="F525">
            <v>15.861962414974903</v>
          </cell>
          <cell r="G525" t="str">
            <v>CAS</v>
          </cell>
          <cell r="J525">
            <v>165.006544994</v>
          </cell>
          <cell r="M525">
            <v>0.9510398248460713</v>
          </cell>
        </row>
        <row r="526">
          <cell r="A526" t="str">
            <v>VIDEO</v>
          </cell>
          <cell r="B526" t="str">
            <v>512</v>
          </cell>
          <cell r="C526" t="str">
            <v>Rubicon/R2</v>
          </cell>
          <cell r="D526" t="str">
            <v>B/Fb</v>
          </cell>
          <cell r="E526">
            <v>15.861962414974903</v>
          </cell>
          <cell r="F526">
            <v>15.88478784523579</v>
          </cell>
          <cell r="G526" t="str">
            <v>LSP</v>
          </cell>
          <cell r="J526">
            <v>126.722634141</v>
          </cell>
          <cell r="M526">
            <v>0.9510398248460713</v>
          </cell>
        </row>
        <row r="527">
          <cell r="A527" t="str">
            <v>VIDEO</v>
          </cell>
          <cell r="B527" t="str">
            <v>513</v>
          </cell>
          <cell r="C527" t="str">
            <v>Rubicon/R2</v>
          </cell>
          <cell r="D527" t="str">
            <v>B/Fb</v>
          </cell>
          <cell r="E527">
            <v>15.88478784523579</v>
          </cell>
          <cell r="F527">
            <v>15.905173410326757</v>
          </cell>
          <cell r="G527" t="str">
            <v>HGR</v>
          </cell>
          <cell r="J527">
            <v>113.17694682</v>
          </cell>
          <cell r="M527">
            <v>0.9510398248460713</v>
          </cell>
        </row>
        <row r="528">
          <cell r="A528" t="str">
            <v>VIDEO</v>
          </cell>
          <cell r="B528" t="str">
            <v>514</v>
          </cell>
          <cell r="C528" t="str">
            <v>Rubicon/R2</v>
          </cell>
          <cell r="D528" t="str">
            <v>B/Fb</v>
          </cell>
          <cell r="E528">
            <v>15.905173410326757</v>
          </cell>
          <cell r="F528">
            <v>15.933780929816118</v>
          </cell>
          <cell r="G528" t="str">
            <v>MCP</v>
          </cell>
          <cell r="J528">
            <v>158.823741086</v>
          </cell>
          <cell r="M528">
            <v>0.9510398248460713</v>
          </cell>
        </row>
        <row r="529">
          <cell r="A529" t="str">
            <v>VIDEO</v>
          </cell>
          <cell r="B529" t="str">
            <v>515</v>
          </cell>
          <cell r="C529" t="str">
            <v>Rubicon/R2</v>
          </cell>
          <cell r="D529" t="str">
            <v>B/Fb</v>
          </cell>
          <cell r="E529">
            <v>15.933780929816118</v>
          </cell>
          <cell r="F529">
            <v>15.944838995768631</v>
          </cell>
          <cell r="G529" t="str">
            <v>CAS</v>
          </cell>
          <cell r="J529">
            <v>61.3923693876</v>
          </cell>
          <cell r="M529">
            <v>0.9510398248460713</v>
          </cell>
        </row>
        <row r="530">
          <cell r="A530" t="str">
            <v>VIDEO</v>
          </cell>
          <cell r="B530" t="str">
            <v>516</v>
          </cell>
          <cell r="C530" t="str">
            <v>Rubicon/R2</v>
          </cell>
          <cell r="D530" t="str">
            <v>B/Fb</v>
          </cell>
          <cell r="E530">
            <v>15.944838995768631</v>
          </cell>
          <cell r="F530">
            <v>15.964652124628076</v>
          </cell>
          <cell r="G530" t="str">
            <v>RUN</v>
          </cell>
          <cell r="J530">
            <v>109.998885057</v>
          </cell>
          <cell r="M530">
            <v>0.9510398248460713</v>
          </cell>
        </row>
        <row r="531">
          <cell r="A531" t="str">
            <v>VIDEO</v>
          </cell>
          <cell r="B531" t="str">
            <v>517</v>
          </cell>
          <cell r="C531" t="str">
            <v>Rubicon/R2</v>
          </cell>
          <cell r="D531" t="str">
            <v>B/Fb</v>
          </cell>
          <cell r="E531">
            <v>15.964652124628076</v>
          </cell>
          <cell r="F531">
            <v>16.00078243958889</v>
          </cell>
          <cell r="G531" t="str">
            <v>MCP</v>
          </cell>
          <cell r="J531">
            <v>200.58893225</v>
          </cell>
          <cell r="M531">
            <v>0.9510398248460713</v>
          </cell>
        </row>
        <row r="532">
          <cell r="A532" t="str">
            <v>VIDEO</v>
          </cell>
          <cell r="B532" t="str">
            <v>518</v>
          </cell>
          <cell r="C532" t="str">
            <v>Rubicon/R2</v>
          </cell>
          <cell r="D532" t="str">
            <v>B/Fb</v>
          </cell>
          <cell r="E532">
            <v>16.00078243958889</v>
          </cell>
          <cell r="F532">
            <v>16.021857361566063</v>
          </cell>
          <cell r="G532" t="str">
            <v>RUN</v>
          </cell>
          <cell r="J532">
            <v>117.004130776</v>
          </cell>
          <cell r="M532">
            <v>0.9510398248460713</v>
          </cell>
        </row>
        <row r="533">
          <cell r="A533" t="str">
            <v>VIDEO</v>
          </cell>
          <cell r="B533" t="str">
            <v>519</v>
          </cell>
          <cell r="C533" t="str">
            <v>Rubicon/R2</v>
          </cell>
          <cell r="D533" t="str">
            <v>B/Fb</v>
          </cell>
          <cell r="E533">
            <v>16.021857361566063</v>
          </cell>
          <cell r="F533">
            <v>16.06070640644387</v>
          </cell>
          <cell r="G533" t="str">
            <v>MCP</v>
          </cell>
          <cell r="J533">
            <v>215.682825888</v>
          </cell>
          <cell r="M533">
            <v>0.9510398248460713</v>
          </cell>
        </row>
        <row r="534">
          <cell r="A534" t="str">
            <v>VIDEO</v>
          </cell>
          <cell r="B534" t="str">
            <v>520</v>
          </cell>
          <cell r="C534" t="str">
            <v>Rubicon/R2</v>
          </cell>
          <cell r="D534" t="str">
            <v>B/Fb</v>
          </cell>
          <cell r="E534">
            <v>16.06070640644387</v>
          </cell>
          <cell r="F534">
            <v>16.075603095469717</v>
          </cell>
          <cell r="G534" t="str">
            <v>CAS</v>
          </cell>
          <cell r="J534">
            <v>82.7037059875</v>
          </cell>
          <cell r="M534">
            <v>0.9510398248460713</v>
          </cell>
        </row>
        <row r="535">
          <cell r="A535" t="str">
            <v>VIDEO</v>
          </cell>
          <cell r="B535" t="str">
            <v>521</v>
          </cell>
          <cell r="C535" t="str">
            <v>Rubicon/R2</v>
          </cell>
          <cell r="D535" t="str">
            <v>B/Fb</v>
          </cell>
          <cell r="E535">
            <v>16.075603095469717</v>
          </cell>
          <cell r="F535">
            <v>16.09359694798426</v>
          </cell>
          <cell r="G535" t="str">
            <v>MCP</v>
          </cell>
          <cell r="J535">
            <v>99.8985939334</v>
          </cell>
          <cell r="M535">
            <v>0.9510398248460713</v>
          </cell>
        </row>
        <row r="536">
          <cell r="A536" t="str">
            <v>VIDEO</v>
          </cell>
          <cell r="B536" t="str">
            <v>522</v>
          </cell>
          <cell r="C536" t="str">
            <v>Rubicon/R2</v>
          </cell>
          <cell r="D536" t="str">
            <v>B/Fb</v>
          </cell>
          <cell r="E536">
            <v>16.09359694798426</v>
          </cell>
          <cell r="F536">
            <v>16.128037649565545</v>
          </cell>
          <cell r="G536" t="str">
            <v>HGR</v>
          </cell>
          <cell r="J536">
            <v>191.208506309</v>
          </cell>
          <cell r="M536">
            <v>0.9510398248460713</v>
          </cell>
        </row>
        <row r="537">
          <cell r="A537" t="str">
            <v>VIDEO</v>
          </cell>
          <cell r="B537" t="str">
            <v>523</v>
          </cell>
          <cell r="C537" t="str">
            <v>Rubicon/R2</v>
          </cell>
          <cell r="D537" t="str">
            <v>B/Fb</v>
          </cell>
          <cell r="E537">
            <v>16.128037649565545</v>
          </cell>
          <cell r="F537">
            <v>16.13679803428236</v>
          </cell>
          <cell r="G537" t="str">
            <v>RUN</v>
          </cell>
          <cell r="J537">
            <v>48.6360613892</v>
          </cell>
          <cell r="M537">
            <v>0.9510398248460713</v>
          </cell>
        </row>
        <row r="538">
          <cell r="A538" t="str">
            <v>VIDEO</v>
          </cell>
          <cell r="B538" t="str">
            <v>524</v>
          </cell>
          <cell r="C538" t="str">
            <v>Rubicon/R2</v>
          </cell>
          <cell r="D538" t="str">
            <v>B/Fb</v>
          </cell>
          <cell r="E538">
            <v>16.13679803428236</v>
          </cell>
          <cell r="F538">
            <v>16.142334373998903</v>
          </cell>
          <cell r="G538" t="str">
            <v>HGR</v>
          </cell>
          <cell r="J538">
            <v>30.7367503859</v>
          </cell>
          <cell r="M538">
            <v>0.9510398248460713</v>
          </cell>
        </row>
        <row r="539">
          <cell r="A539" t="str">
            <v>VIDEO</v>
          </cell>
          <cell r="B539" t="str">
            <v>525</v>
          </cell>
          <cell r="C539" t="str">
            <v>Rubicon/R2</v>
          </cell>
          <cell r="D539" t="str">
            <v>B/Fb</v>
          </cell>
          <cell r="E539">
            <v>16.142334373998903</v>
          </cell>
          <cell r="F539">
            <v>16.167553729674683</v>
          </cell>
          <cell r="G539" t="str">
            <v>MCP</v>
          </cell>
          <cell r="J539">
            <v>140.013272304</v>
          </cell>
          <cell r="M539">
            <v>0.9510398248460713</v>
          </cell>
        </row>
        <row r="540">
          <cell r="A540" t="str">
            <v>VIDEO</v>
          </cell>
          <cell r="B540" t="str">
            <v>526</v>
          </cell>
          <cell r="C540" t="str">
            <v>Rubicon/R2</v>
          </cell>
          <cell r="D540" t="str">
            <v>B/Fb</v>
          </cell>
          <cell r="E540">
            <v>16.167553729674683</v>
          </cell>
          <cell r="F540">
            <v>16.211305229282694</v>
          </cell>
          <cell r="G540" t="str">
            <v>STP</v>
          </cell>
          <cell r="J540">
            <v>242.900362209</v>
          </cell>
          <cell r="M540">
            <v>0.9510398248460713</v>
          </cell>
        </row>
        <row r="541">
          <cell r="A541" t="str">
            <v>VIDEO</v>
          </cell>
          <cell r="B541" t="str">
            <v>527</v>
          </cell>
          <cell r="C541" t="str">
            <v>Rubicon/R2</v>
          </cell>
          <cell r="D541" t="str">
            <v>B/Fb</v>
          </cell>
          <cell r="E541">
            <v>16.211305229282694</v>
          </cell>
          <cell r="F541">
            <v>16.22008917058059</v>
          </cell>
          <cell r="G541" t="str">
            <v>HGR</v>
          </cell>
          <cell r="J541">
            <v>48.7668432396</v>
          </cell>
          <cell r="M541">
            <v>0.9510398248460713</v>
          </cell>
        </row>
        <row r="542">
          <cell r="A542" t="str">
            <v>VIDEO</v>
          </cell>
          <cell r="B542" t="str">
            <v>528</v>
          </cell>
          <cell r="C542" t="str">
            <v>Rubicon/R2</v>
          </cell>
          <cell r="D542" t="str">
            <v>B/Fb</v>
          </cell>
          <cell r="E542">
            <v>16.22008917058059</v>
          </cell>
          <cell r="F542">
            <v>16.279901545295456</v>
          </cell>
          <cell r="G542" t="str">
            <v>LSP</v>
          </cell>
          <cell r="J542">
            <v>332.067417414</v>
          </cell>
          <cell r="M542">
            <v>0.9510398248460713</v>
          </cell>
        </row>
        <row r="543">
          <cell r="A543" t="str">
            <v>VIDEO</v>
          </cell>
          <cell r="B543" t="str">
            <v>529</v>
          </cell>
          <cell r="C543" t="str">
            <v>Rubicon/R2</v>
          </cell>
          <cell r="D543" t="str">
            <v>B/Fb</v>
          </cell>
          <cell r="E543">
            <v>16.279901545295456</v>
          </cell>
          <cell r="F543">
            <v>16.311910911082812</v>
          </cell>
          <cell r="G543" t="str">
            <v>RUN</v>
          </cell>
          <cell r="J543">
            <v>177.710172531</v>
          </cell>
          <cell r="M543">
            <v>0.9510398248460713</v>
          </cell>
        </row>
        <row r="544">
          <cell r="A544" t="str">
            <v>VIDEO</v>
          </cell>
          <cell r="B544" t="str">
            <v>530</v>
          </cell>
          <cell r="C544" t="str">
            <v>Rubicon/R2</v>
          </cell>
          <cell r="D544" t="str">
            <v>B/Fb</v>
          </cell>
          <cell r="E544">
            <v>16.311910911082812</v>
          </cell>
          <cell r="F544">
            <v>16.346007245618992</v>
          </cell>
          <cell r="G544" t="str">
            <v>MCP</v>
          </cell>
          <cell r="J544">
            <v>189.296643156</v>
          </cell>
          <cell r="M544">
            <v>0.9510398248460713</v>
          </cell>
        </row>
        <row r="545">
          <cell r="A545" t="str">
            <v>VIDEO</v>
          </cell>
          <cell r="B545" t="str">
            <v>531</v>
          </cell>
          <cell r="C545" t="str">
            <v>Rubicon/R2</v>
          </cell>
          <cell r="D545" t="str">
            <v>B/Fb</v>
          </cell>
          <cell r="E545">
            <v>16.346007245618992</v>
          </cell>
          <cell r="F545">
            <v>16.353553154031978</v>
          </cell>
          <cell r="G545" t="str">
            <v>HGR</v>
          </cell>
          <cell r="J545">
            <v>41.8935100084</v>
          </cell>
          <cell r="M545">
            <v>0.9510398248460713</v>
          </cell>
        </row>
        <row r="546">
          <cell r="A546" t="str">
            <v>VIDEO</v>
          </cell>
          <cell r="B546" t="str">
            <v>532</v>
          </cell>
          <cell r="C546" t="str">
            <v>Rubicon/R2</v>
          </cell>
          <cell r="D546" t="str">
            <v>B/Fb</v>
          </cell>
          <cell r="E546">
            <v>16.353553154031978</v>
          </cell>
          <cell r="F546">
            <v>16.364526998960276</v>
          </cell>
          <cell r="G546" t="str">
            <v>RUN</v>
          </cell>
          <cell r="J546">
            <v>60.924789591</v>
          </cell>
          <cell r="M546">
            <v>0.9510398248460713</v>
          </cell>
        </row>
        <row r="547">
          <cell r="A547" t="str">
            <v>VIDEO</v>
          </cell>
          <cell r="B547" t="str">
            <v>533</v>
          </cell>
          <cell r="C547" t="str">
            <v>Rubicon/R2</v>
          </cell>
          <cell r="D547" t="str">
            <v>B/Fb</v>
          </cell>
          <cell r="E547">
            <v>16.364526998960276</v>
          </cell>
          <cell r="F547">
            <v>16.378631238025868</v>
          </cell>
          <cell r="G547" t="str">
            <v>HGR</v>
          </cell>
          <cell r="J547">
            <v>78.3041680493</v>
          </cell>
          <cell r="M547">
            <v>0.9510398248460713</v>
          </cell>
        </row>
        <row r="548">
          <cell r="A548" t="str">
            <v>VIDEO</v>
          </cell>
          <cell r="B548" t="str">
            <v>534</v>
          </cell>
          <cell r="C548" t="str">
            <v>Rubicon/R2</v>
          </cell>
          <cell r="D548" t="str">
            <v>B/Fb</v>
          </cell>
          <cell r="E548">
            <v>16.378631238025868</v>
          </cell>
          <cell r="F548">
            <v>16.39796832494803</v>
          </cell>
          <cell r="G548" t="str">
            <v>RUN</v>
          </cell>
          <cell r="J548">
            <v>107.35598687</v>
          </cell>
          <cell r="M548">
            <v>0.9510398248460713</v>
          </cell>
        </row>
        <row r="549">
          <cell r="A549" t="str">
            <v>VIDEO</v>
          </cell>
          <cell r="B549" t="str">
            <v>535</v>
          </cell>
          <cell r="C549" t="str">
            <v>Rubicon/R2</v>
          </cell>
          <cell r="D549" t="str">
            <v>B/Fb</v>
          </cell>
          <cell r="E549">
            <v>16.39796832494803</v>
          </cell>
          <cell r="F549">
            <v>16.416973112137494</v>
          </cell>
          <cell r="G549" t="str">
            <v>CAS</v>
          </cell>
          <cell r="J549">
            <v>105.511119239</v>
          </cell>
          <cell r="M549">
            <v>0.9510398248460713</v>
          </cell>
        </row>
        <row r="550">
          <cell r="A550" t="str">
            <v>VIDEO</v>
          </cell>
          <cell r="B550" t="str">
            <v>536</v>
          </cell>
          <cell r="C550" t="str">
            <v>Rubicon/R2</v>
          </cell>
          <cell r="D550" t="str">
            <v>B/Fb</v>
          </cell>
          <cell r="E550">
            <v>16.416973112137494</v>
          </cell>
          <cell r="F550">
            <v>16.425386068043785</v>
          </cell>
          <cell r="G550" t="str">
            <v>GLD</v>
          </cell>
          <cell r="J550">
            <v>46.7071998719</v>
          </cell>
          <cell r="M550">
            <v>0.9510398248460713</v>
          </cell>
        </row>
        <row r="551">
          <cell r="A551" t="str">
            <v>VIDEO</v>
          </cell>
          <cell r="B551" t="str">
            <v>537</v>
          </cell>
          <cell r="C551" t="str">
            <v>Rubicon/R2</v>
          </cell>
          <cell r="D551" t="str">
            <v>B/Fb</v>
          </cell>
          <cell r="E551">
            <v>16.425386068043785</v>
          </cell>
          <cell r="F551">
            <v>16.454351189580777</v>
          </cell>
          <cell r="G551" t="str">
            <v>MCP</v>
          </cell>
          <cell r="J551">
            <v>160.809082564</v>
          </cell>
          <cell r="M551">
            <v>0.9510398248460713</v>
          </cell>
        </row>
        <row r="552">
          <cell r="A552" t="str">
            <v>VIDEO</v>
          </cell>
          <cell r="B552" t="str">
            <v>538</v>
          </cell>
          <cell r="C552" t="str">
            <v>Rubicon/R2</v>
          </cell>
          <cell r="D552" t="str">
            <v>B/Fb</v>
          </cell>
          <cell r="E552">
            <v>16.454351189580777</v>
          </cell>
          <cell r="F552">
            <v>16.47626168006309</v>
          </cell>
          <cell r="G552" t="str">
            <v>CAS</v>
          </cell>
          <cell r="J552">
            <v>121.643055027</v>
          </cell>
          <cell r="M552">
            <v>0.9510398248460713</v>
          </cell>
        </row>
        <row r="553">
          <cell r="A553" t="str">
            <v>VIDEO</v>
          </cell>
          <cell r="B553" t="str">
            <v>539</v>
          </cell>
          <cell r="C553" t="str">
            <v>Rubicon/R2</v>
          </cell>
          <cell r="D553" t="str">
            <v>B/Fb</v>
          </cell>
          <cell r="E553">
            <v>16.47626168006309</v>
          </cell>
          <cell r="F553">
            <v>16.49983152060748</v>
          </cell>
          <cell r="G553" t="str">
            <v>RUN</v>
          </cell>
          <cell r="J553">
            <v>130.855464538</v>
          </cell>
          <cell r="M553">
            <v>0.9510398248460713</v>
          </cell>
        </row>
        <row r="554">
          <cell r="A554" t="str">
            <v>VIDEO</v>
          </cell>
          <cell r="B554" t="str">
            <v>540</v>
          </cell>
          <cell r="C554" t="str">
            <v>Rubicon/R2</v>
          </cell>
          <cell r="D554" t="str">
            <v>B/Fb</v>
          </cell>
          <cell r="E554">
            <v>16.49983152060748</v>
          </cell>
          <cell r="F554">
            <v>16.51575565422664</v>
          </cell>
          <cell r="G554" t="str">
            <v>HGR</v>
          </cell>
          <cell r="J554">
            <v>88.4078913549</v>
          </cell>
          <cell r="M554">
            <v>0.9510398248460713</v>
          </cell>
        </row>
        <row r="555">
          <cell r="A555" t="str">
            <v>VIDEO</v>
          </cell>
          <cell r="B555" t="str">
            <v>541</v>
          </cell>
          <cell r="C555" t="str">
            <v>Rubicon/R2</v>
          </cell>
          <cell r="D555" t="str">
            <v>B/Fb</v>
          </cell>
          <cell r="E555">
            <v>16.51575565422664</v>
          </cell>
          <cell r="F555">
            <v>16.550851241082192</v>
          </cell>
          <cell r="G555" t="str">
            <v>MCP</v>
          </cell>
          <cell r="J555">
            <v>194.84431015</v>
          </cell>
          <cell r="M555">
            <v>0.9510398248460713</v>
          </cell>
        </row>
        <row r="556">
          <cell r="A556" t="str">
            <v>VIDEO</v>
          </cell>
          <cell r="B556" t="str">
            <v>542</v>
          </cell>
          <cell r="C556" t="str">
            <v>Rubicon/R2</v>
          </cell>
          <cell r="D556" t="str">
            <v>B/Fb</v>
          </cell>
          <cell r="E556">
            <v>16.550851241082192</v>
          </cell>
          <cell r="F556">
            <v>16.594214574445115</v>
          </cell>
          <cell r="G556" t="str">
            <v>CAS</v>
          </cell>
          <cell r="J556">
            <v>240.74533387</v>
          </cell>
          <cell r="M556">
            <v>0.9510398248460713</v>
          </cell>
        </row>
        <row r="557">
          <cell r="A557" t="str">
            <v>VIDEO</v>
          </cell>
          <cell r="B557" t="str">
            <v>543</v>
          </cell>
          <cell r="C557" t="str">
            <v>Rubicon/R2</v>
          </cell>
          <cell r="D557" t="str">
            <v>B/Fb</v>
          </cell>
          <cell r="E557">
            <v>16.594214574445115</v>
          </cell>
          <cell r="F557">
            <v>16.61307435682214</v>
          </cell>
          <cell r="G557" t="str">
            <v>HGR</v>
          </cell>
          <cell r="J557">
            <v>104.706078914</v>
          </cell>
          <cell r="M557">
            <v>0.9510398248460713</v>
          </cell>
        </row>
        <row r="558">
          <cell r="A558" t="str">
            <v>VIDEO</v>
          </cell>
          <cell r="B558" t="str">
            <v>544</v>
          </cell>
          <cell r="C558" t="str">
            <v>Rubicon/R2</v>
          </cell>
          <cell r="D558" t="str">
            <v>B/Fb</v>
          </cell>
          <cell r="E558">
            <v>16.61307435682214</v>
          </cell>
          <cell r="F558">
            <v>16.663144158087473</v>
          </cell>
          <cell r="G558" t="str">
            <v>LSP</v>
          </cell>
          <cell r="J558">
            <v>277.978422958</v>
          </cell>
          <cell r="M558">
            <v>0.9510398248460713</v>
          </cell>
        </row>
        <row r="559">
          <cell r="A559" t="str">
            <v>VIDEO</v>
          </cell>
          <cell r="B559" t="str">
            <v>545</v>
          </cell>
          <cell r="C559" t="str">
            <v>Rubicon/R2</v>
          </cell>
          <cell r="D559" t="str">
            <v>B/Fb</v>
          </cell>
          <cell r="E559">
            <v>16.663144158087473</v>
          </cell>
          <cell r="F559">
            <v>16.698300623921256</v>
          </cell>
          <cell r="G559" t="str">
            <v>HGR</v>
          </cell>
          <cell r="J559">
            <v>195.182299156</v>
          </cell>
          <cell r="M559">
            <v>0.9510398248460713</v>
          </cell>
        </row>
        <row r="560">
          <cell r="A560" t="str">
            <v>VIDEO</v>
          </cell>
          <cell r="B560" t="str">
            <v>546</v>
          </cell>
          <cell r="C560" t="str">
            <v>Rubicon/R2</v>
          </cell>
          <cell r="D560" t="str">
            <v>B/Fb</v>
          </cell>
          <cell r="E560">
            <v>16.698300623921256</v>
          </cell>
          <cell r="F560">
            <v>16.7191564247995</v>
          </cell>
          <cell r="G560" t="str">
            <v>SRN</v>
          </cell>
          <cell r="J560">
            <v>115.787610319</v>
          </cell>
          <cell r="M560">
            <v>0.9510398248460713</v>
          </cell>
        </row>
        <row r="561">
          <cell r="A561" t="str">
            <v>VIDEO</v>
          </cell>
          <cell r="B561" t="str">
            <v>547</v>
          </cell>
          <cell r="C561" t="str">
            <v>Rubicon/R2</v>
          </cell>
          <cell r="D561" t="str">
            <v>B/Fb</v>
          </cell>
          <cell r="E561">
            <v>16.7191564247995</v>
          </cell>
          <cell r="F561">
            <v>16.731055767423957</v>
          </cell>
          <cell r="G561" t="str">
            <v>MCP</v>
          </cell>
          <cell r="J561">
            <v>66.0629843417</v>
          </cell>
          <cell r="M561">
            <v>0.9510398248460713</v>
          </cell>
        </row>
        <row r="562">
          <cell r="A562" t="str">
            <v>VIDEO</v>
          </cell>
          <cell r="B562" t="str">
            <v>548</v>
          </cell>
          <cell r="C562" t="str">
            <v>Rubicon/R2</v>
          </cell>
          <cell r="D562" t="str">
            <v>B/Fb</v>
          </cell>
          <cell r="E562">
            <v>16.731055767423957</v>
          </cell>
          <cell r="F562">
            <v>16.75039836021755</v>
          </cell>
          <cell r="G562" t="str">
            <v>CAS</v>
          </cell>
          <cell r="J562">
            <v>107.386554466</v>
          </cell>
          <cell r="M562">
            <v>0.9510398248460713</v>
          </cell>
        </row>
        <row r="563">
          <cell r="A563" t="str">
            <v>VIDEO</v>
          </cell>
          <cell r="B563" t="str">
            <v>549</v>
          </cell>
          <cell r="C563" t="str">
            <v>Rubicon/R2</v>
          </cell>
          <cell r="D563" t="str">
            <v>B/Fb</v>
          </cell>
          <cell r="E563">
            <v>16.75039836021755</v>
          </cell>
          <cell r="F563">
            <v>16.79765551940778</v>
          </cell>
          <cell r="G563" t="str">
            <v>MCP</v>
          </cell>
          <cell r="J563">
            <v>262.363146112</v>
          </cell>
          <cell r="M563">
            <v>0.9510398248460713</v>
          </cell>
        </row>
        <row r="564">
          <cell r="A564" t="str">
            <v>VIDEO</v>
          </cell>
          <cell r="B564" t="str">
            <v>550</v>
          </cell>
          <cell r="C564" t="str">
            <v>Rubicon/R2</v>
          </cell>
          <cell r="D564" t="str">
            <v>B/Fb</v>
          </cell>
          <cell r="E564">
            <v>16.79765551940778</v>
          </cell>
          <cell r="F564">
            <v>16.82911877648093</v>
          </cell>
          <cell r="G564" t="str">
            <v>HGR</v>
          </cell>
          <cell r="J564">
            <v>174.678276352</v>
          </cell>
          <cell r="M564">
            <v>0.9510398248460713</v>
          </cell>
        </row>
        <row r="565">
          <cell r="A565" t="str">
            <v>VIDEO</v>
          </cell>
          <cell r="B565" t="str">
            <v>551</v>
          </cell>
          <cell r="C565" t="str">
            <v>Rubicon/R2</v>
          </cell>
          <cell r="D565" t="str">
            <v>B/Fb</v>
          </cell>
          <cell r="E565">
            <v>16.82911877648093</v>
          </cell>
          <cell r="F565">
            <v>16.875642516391906</v>
          </cell>
          <cell r="G565" t="str">
            <v>SRN</v>
          </cell>
          <cell r="J565">
            <v>258.29133577</v>
          </cell>
          <cell r="M565">
            <v>0.9510398248460713</v>
          </cell>
        </row>
        <row r="566">
          <cell r="A566" t="str">
            <v>VIDEO</v>
          </cell>
          <cell r="B566" t="str">
            <v>552</v>
          </cell>
          <cell r="C566" t="str">
            <v>Rubicon/R2</v>
          </cell>
          <cell r="D566" t="str">
            <v>B/Fb</v>
          </cell>
          <cell r="E566">
            <v>16.875642516391906</v>
          </cell>
          <cell r="F566">
            <v>16.905641515725485</v>
          </cell>
          <cell r="G566" t="str">
            <v>RUN</v>
          </cell>
          <cell r="J566">
            <v>166.548983905</v>
          </cell>
          <cell r="M566">
            <v>0.9510398248460713</v>
          </cell>
        </row>
        <row r="567">
          <cell r="A567" t="str">
            <v>VIDEO</v>
          </cell>
          <cell r="B567" t="str">
            <v>553</v>
          </cell>
          <cell r="C567" t="str">
            <v>Rubicon/R2</v>
          </cell>
          <cell r="D567" t="str">
            <v>B/Fb</v>
          </cell>
          <cell r="E567">
            <v>16.905641515725485</v>
          </cell>
          <cell r="F567">
            <v>16.924891337828686</v>
          </cell>
          <cell r="G567" t="str">
            <v>PLP</v>
          </cell>
          <cell r="J567">
            <v>106.871508479</v>
          </cell>
          <cell r="M567">
            <v>0.9510398248460713</v>
          </cell>
        </row>
        <row r="568">
          <cell r="A568" t="str">
            <v>VIDEO</v>
          </cell>
          <cell r="B568" t="str">
            <v>554</v>
          </cell>
          <cell r="C568" t="str">
            <v>Rubicon/R2</v>
          </cell>
          <cell r="D568" t="str">
            <v>B/Fb</v>
          </cell>
          <cell r="E568">
            <v>16.924891337828686</v>
          </cell>
          <cell r="F568">
            <v>16.939843972802144</v>
          </cell>
          <cell r="G568" t="str">
            <v>CAS</v>
          </cell>
          <cell r="J568">
            <v>83.0143077054</v>
          </cell>
          <cell r="M568">
            <v>0.9510398248460713</v>
          </cell>
        </row>
        <row r="569">
          <cell r="A569" t="str">
            <v>VIDEO</v>
          </cell>
          <cell r="B569" t="str">
            <v>555</v>
          </cell>
          <cell r="C569" t="str">
            <v>Rubicon/R2</v>
          </cell>
          <cell r="D569" t="str">
            <v>B/Fb</v>
          </cell>
          <cell r="E569">
            <v>16.939843972802144</v>
          </cell>
          <cell r="F569">
            <v>17.008406922238006</v>
          </cell>
          <cell r="G569" t="str">
            <v>STP</v>
          </cell>
          <cell r="J569">
            <v>380.649015492</v>
          </cell>
          <cell r="M569">
            <v>0.9510398248460713</v>
          </cell>
        </row>
        <row r="570">
          <cell r="A570" t="str">
            <v>VIDEO</v>
          </cell>
          <cell r="B570" t="str">
            <v>556</v>
          </cell>
          <cell r="C570" t="str">
            <v>Rubicon/R2</v>
          </cell>
          <cell r="D570" t="str">
            <v>B/Fb</v>
          </cell>
          <cell r="E570">
            <v>17.008406922238006</v>
          </cell>
          <cell r="F570">
            <v>17.046203441215425</v>
          </cell>
          <cell r="G570" t="str">
            <v>CAS</v>
          </cell>
          <cell r="J570">
            <v>209.839393669</v>
          </cell>
          <cell r="M570">
            <v>0.9510398248460713</v>
          </cell>
        </row>
        <row r="571">
          <cell r="A571" t="str">
            <v>VIDEO</v>
          </cell>
          <cell r="B571" t="str">
            <v>557</v>
          </cell>
          <cell r="C571" t="str">
            <v>Rubicon/R2</v>
          </cell>
          <cell r="D571" t="str">
            <v>B/Fb</v>
          </cell>
          <cell r="E571">
            <v>17.046203441215425</v>
          </cell>
          <cell r="F571">
            <v>17.08157359677501</v>
          </cell>
          <cell r="G571" t="str">
            <v>HGR</v>
          </cell>
          <cell r="J571">
            <v>196.368665618</v>
          </cell>
          <cell r="M571">
            <v>0.9510398248460713</v>
          </cell>
        </row>
        <row r="572">
          <cell r="A572" t="str">
            <v>VIDEO</v>
          </cell>
          <cell r="B572" t="str">
            <v>558</v>
          </cell>
          <cell r="C572" t="str">
            <v>Rubicon/R2</v>
          </cell>
          <cell r="D572" t="str">
            <v>B/Fb</v>
          </cell>
          <cell r="E572">
            <v>17.08157359677501</v>
          </cell>
          <cell r="F572">
            <v>17.124201019061566</v>
          </cell>
          <cell r="G572" t="str">
            <v>RUN</v>
          </cell>
          <cell r="J572">
            <v>236.659689524</v>
          </cell>
          <cell r="M572">
            <v>0.9510398248460713</v>
          </cell>
        </row>
        <row r="573">
          <cell r="A573" t="str">
            <v>VIDEO</v>
          </cell>
          <cell r="B573" t="str">
            <v>559</v>
          </cell>
          <cell r="C573" t="str">
            <v>Rubicon/R2</v>
          </cell>
          <cell r="D573" t="str">
            <v>B/Fb</v>
          </cell>
          <cell r="E573">
            <v>17.124201019061566</v>
          </cell>
          <cell r="F573">
            <v>17.146587545341372</v>
          </cell>
          <cell r="G573" t="str">
            <v>LGR</v>
          </cell>
          <cell r="J573">
            <v>124.285919127</v>
          </cell>
          <cell r="M573">
            <v>0.9510398248460713</v>
          </cell>
        </row>
        <row r="574">
          <cell r="A574" t="str">
            <v>VIDEO</v>
          </cell>
          <cell r="B574" t="str">
            <v>560</v>
          </cell>
          <cell r="C574" t="str">
            <v>Rubicon/R2</v>
          </cell>
          <cell r="D574" t="str">
            <v>B/Fb</v>
          </cell>
          <cell r="E574">
            <v>17.146587545341372</v>
          </cell>
          <cell r="F574">
            <v>17.179649036570204</v>
          </cell>
          <cell r="G574" t="str">
            <v>MCP</v>
          </cell>
          <cell r="J574">
            <v>183.551381475</v>
          </cell>
          <cell r="M574">
            <v>0.9510398248460713</v>
          </cell>
        </row>
        <row r="575">
          <cell r="A575" t="str">
            <v>VIDEO</v>
          </cell>
          <cell r="B575" t="str">
            <v>561</v>
          </cell>
          <cell r="C575" t="str">
            <v>Rubicon/R2</v>
          </cell>
          <cell r="D575" t="str">
            <v>B/Fb</v>
          </cell>
          <cell r="E575">
            <v>17.179649036570204</v>
          </cell>
          <cell r="F575">
            <v>17.193253707140464</v>
          </cell>
          <cell r="G575" t="str">
            <v>CAS</v>
          </cell>
          <cell r="J575">
            <v>75.5306546943</v>
          </cell>
          <cell r="M575">
            <v>0.9510398248460713</v>
          </cell>
        </row>
        <row r="576">
          <cell r="A576" t="str">
            <v>VIDEO</v>
          </cell>
          <cell r="B576" t="str">
            <v>562</v>
          </cell>
          <cell r="C576" t="str">
            <v>Rubicon/R2</v>
          </cell>
          <cell r="D576" t="str">
            <v>B/Fb</v>
          </cell>
          <cell r="E576">
            <v>17.193253707140464</v>
          </cell>
          <cell r="F576">
            <v>17.20463267751628</v>
          </cell>
          <cell r="G576" t="str">
            <v>RUN</v>
          </cell>
          <cell r="J576">
            <v>63.173972335</v>
          </cell>
          <cell r="M576">
            <v>0.9510398248460713</v>
          </cell>
        </row>
        <row r="577">
          <cell r="A577" t="str">
            <v>VIDEO</v>
          </cell>
          <cell r="B577" t="str">
            <v>563</v>
          </cell>
          <cell r="C577" t="str">
            <v>Rubicon/R2</v>
          </cell>
          <cell r="D577" t="str">
            <v>B/Fb</v>
          </cell>
          <cell r="E577">
            <v>17.20463267751628</v>
          </cell>
          <cell r="F577">
            <v>17.251611509534698</v>
          </cell>
          <cell r="G577" t="str">
            <v>MCP</v>
          </cell>
          <cell r="J577">
            <v>260.817924315</v>
          </cell>
          <cell r="M577">
            <v>0.9510398248460713</v>
          </cell>
        </row>
        <row r="578">
          <cell r="A578" t="str">
            <v>VIDEO</v>
          </cell>
          <cell r="B578" t="str">
            <v>564</v>
          </cell>
          <cell r="C578" t="str">
            <v>Rubicon/R2</v>
          </cell>
          <cell r="D578" t="str">
            <v>B/Fb</v>
          </cell>
          <cell r="E578">
            <v>17.251611509534698</v>
          </cell>
          <cell r="F578">
            <v>17.28809729574382</v>
          </cell>
          <cell r="G578" t="str">
            <v>HGR</v>
          </cell>
          <cell r="J578">
            <v>202.562443918</v>
          </cell>
          <cell r="M578">
            <v>0.9510398248460713</v>
          </cell>
        </row>
        <row r="579">
          <cell r="A579" t="str">
            <v>VIDEO</v>
          </cell>
          <cell r="B579" t="str">
            <v>565</v>
          </cell>
          <cell r="C579" t="str">
            <v>Rubicon/R2</v>
          </cell>
          <cell r="D579" t="str">
            <v>B/Fb</v>
          </cell>
          <cell r="E579">
            <v>17.28809729574382</v>
          </cell>
          <cell r="F579">
            <v>17.327391663758586</v>
          </cell>
          <cell r="G579" t="str">
            <v>MCP</v>
          </cell>
          <cell r="J579">
            <v>218.155178887</v>
          </cell>
          <cell r="M579">
            <v>0.9510398248460713</v>
          </cell>
        </row>
        <row r="580">
          <cell r="A580" t="str">
            <v>VIDEO</v>
          </cell>
          <cell r="B580" t="str">
            <v>566</v>
          </cell>
          <cell r="C580" t="str">
            <v>Rubicon/R2</v>
          </cell>
          <cell r="D580" t="str">
            <v>B/Fb</v>
          </cell>
          <cell r="E580">
            <v>17.327391663758586</v>
          </cell>
          <cell r="F580">
            <v>17.35072358877232</v>
          </cell>
          <cell r="G580" t="str">
            <v>SRN</v>
          </cell>
          <cell r="J580">
            <v>129.534600817</v>
          </cell>
          <cell r="M580">
            <v>0.9510398248460713</v>
          </cell>
        </row>
        <row r="581">
          <cell r="A581" t="str">
            <v>VIDEO</v>
          </cell>
          <cell r="B581" t="str">
            <v>567</v>
          </cell>
          <cell r="C581" t="str">
            <v>Rubicon/R2</v>
          </cell>
          <cell r="D581" t="str">
            <v>B/Fb</v>
          </cell>
          <cell r="E581">
            <v>17.35072358877232</v>
          </cell>
          <cell r="F581">
            <v>17.36355444312595</v>
          </cell>
          <cell r="G581" t="str">
            <v>CAS</v>
          </cell>
          <cell r="J581">
            <v>71.234567909</v>
          </cell>
          <cell r="M581">
            <v>0.9510398248460713</v>
          </cell>
        </row>
        <row r="582">
          <cell r="A582" t="str">
            <v>VIDEO</v>
          </cell>
          <cell r="B582" t="str">
            <v>568</v>
          </cell>
          <cell r="C582" t="str">
            <v>Rubicon/R2</v>
          </cell>
          <cell r="D582" t="str">
            <v>B/Fb</v>
          </cell>
          <cell r="E582">
            <v>17.36355444312595</v>
          </cell>
          <cell r="F582">
            <v>17.377384637170906</v>
          </cell>
          <cell r="G582" t="str">
            <v>RUN</v>
          </cell>
          <cell r="J582">
            <v>76.7827199762</v>
          </cell>
          <cell r="M582">
            <v>0.9510398248460713</v>
          </cell>
        </row>
        <row r="583">
          <cell r="A583" t="str">
            <v>VIDEO</v>
          </cell>
          <cell r="B583" t="str">
            <v>569</v>
          </cell>
          <cell r="C583" t="str">
            <v>Rubicon/R2</v>
          </cell>
          <cell r="D583" t="str">
            <v>B/Fb</v>
          </cell>
          <cell r="E583">
            <v>17.377384637170906</v>
          </cell>
          <cell r="F583">
            <v>17.415354830426434</v>
          </cell>
          <cell r="G583" t="str">
            <v>MCP</v>
          </cell>
          <cell r="J583">
            <v>210.803601649</v>
          </cell>
          <cell r="M583">
            <v>0.9510398248460713</v>
          </cell>
        </row>
        <row r="584">
          <cell r="A584" t="str">
            <v>VIDEO</v>
          </cell>
          <cell r="B584" t="str">
            <v>570</v>
          </cell>
          <cell r="C584" t="str">
            <v>Rubicon/R2</v>
          </cell>
          <cell r="D584" t="str">
            <v>B/Fb</v>
          </cell>
          <cell r="E584">
            <v>17.415354830426434</v>
          </cell>
          <cell r="F584">
            <v>17.431311311688265</v>
          </cell>
          <cell r="G584" t="str">
            <v>HGR</v>
          </cell>
          <cell r="J584">
            <v>88.5874795791</v>
          </cell>
          <cell r="M584">
            <v>0.9510398248460713</v>
          </cell>
        </row>
        <row r="585">
          <cell r="A585" t="str">
            <v>VIDEO</v>
          </cell>
          <cell r="B585" t="str">
            <v>571</v>
          </cell>
          <cell r="C585" t="str">
            <v>Rubicon/R2</v>
          </cell>
          <cell r="D585" t="str">
            <v>B/Fb</v>
          </cell>
          <cell r="E585">
            <v>17.431311311688265</v>
          </cell>
          <cell r="F585">
            <v>17.460270948390182</v>
          </cell>
          <cell r="G585" t="str">
            <v>MCP</v>
          </cell>
          <cell r="J585">
            <v>160.778631758</v>
          </cell>
          <cell r="M585">
            <v>0.9510398248460713</v>
          </cell>
        </row>
        <row r="586">
          <cell r="A586" t="str">
            <v>VIDEO</v>
          </cell>
          <cell r="B586" t="str">
            <v>572</v>
          </cell>
          <cell r="C586" t="str">
            <v>Rubicon/R2</v>
          </cell>
          <cell r="D586" t="str">
            <v>B/Fb</v>
          </cell>
          <cell r="E586">
            <v>17.460270948390182</v>
          </cell>
          <cell r="F586">
            <v>17.47848724613994</v>
          </cell>
          <cell r="G586" t="str">
            <v>CAS</v>
          </cell>
          <cell r="J586">
            <v>101.13356939</v>
          </cell>
          <cell r="M586">
            <v>0.9510398248460713</v>
          </cell>
        </row>
        <row r="587">
          <cell r="A587" t="str">
            <v>VIDEO</v>
          </cell>
          <cell r="B587" t="str">
            <v>573</v>
          </cell>
          <cell r="C587" t="str">
            <v>Rubicon/R2</v>
          </cell>
          <cell r="D587" t="str">
            <v>B/Fb</v>
          </cell>
          <cell r="E587">
            <v>17.47848724613994</v>
          </cell>
          <cell r="F587">
            <v>17.49767397643804</v>
          </cell>
          <cell r="G587" t="str">
            <v>RUN</v>
          </cell>
          <cell r="J587">
            <v>106.521234261</v>
          </cell>
          <cell r="M587">
            <v>0.9510398248460713</v>
          </cell>
        </row>
        <row r="588">
          <cell r="A588" t="str">
            <v>VIDEO</v>
          </cell>
          <cell r="B588" t="str">
            <v>574</v>
          </cell>
          <cell r="C588" t="str">
            <v>Rubicon/R2</v>
          </cell>
          <cell r="D588" t="str">
            <v>B/Fb</v>
          </cell>
          <cell r="E588">
            <v>17.49767397643804</v>
          </cell>
          <cell r="F588">
            <v>17.558833751986096</v>
          </cell>
          <cell r="G588" t="str">
            <v>CAS</v>
          </cell>
          <cell r="J588">
            <v>339.547941587</v>
          </cell>
          <cell r="M588">
            <v>0.9510398248460713</v>
          </cell>
        </row>
        <row r="589">
          <cell r="A589" t="str">
            <v>VIDEO</v>
          </cell>
          <cell r="B589" t="str">
            <v>575</v>
          </cell>
          <cell r="C589" t="str">
            <v>Rubicon/R2</v>
          </cell>
          <cell r="D589" t="str">
            <v>B/Fb</v>
          </cell>
          <cell r="E589">
            <v>17.558833751986096</v>
          </cell>
          <cell r="F589">
            <v>17.593428812310226</v>
          </cell>
          <cell r="G589" t="str">
            <v>SRN</v>
          </cell>
          <cell r="J589">
            <v>192.065477953</v>
          </cell>
          <cell r="M589">
            <v>0.9510398248460713</v>
          </cell>
        </row>
        <row r="590">
          <cell r="A590" t="str">
            <v>VIDEO</v>
          </cell>
          <cell r="B590" t="str">
            <v>576</v>
          </cell>
          <cell r="C590" t="str">
            <v>Rubicon/R2</v>
          </cell>
          <cell r="D590" t="str">
            <v>B/Fb</v>
          </cell>
          <cell r="E590">
            <v>17.593428812310226</v>
          </cell>
          <cell r="F590">
            <v>17.641707375971144</v>
          </cell>
          <cell r="G590" t="str">
            <v>HGR</v>
          </cell>
          <cell r="J590">
            <v>268.033797818</v>
          </cell>
          <cell r="M590">
            <v>0.9510398248460713</v>
          </cell>
        </row>
        <row r="591">
          <cell r="A591" t="str">
            <v>VIDEO</v>
          </cell>
          <cell r="B591" t="str">
            <v>577</v>
          </cell>
          <cell r="C591" t="str">
            <v>Rubicon/R2</v>
          </cell>
          <cell r="D591" t="str">
            <v>B/Fb</v>
          </cell>
          <cell r="E591">
            <v>17.641707375971144</v>
          </cell>
          <cell r="F591">
            <v>17.65960089170845</v>
          </cell>
          <cell r="G591" t="str">
            <v>LGR</v>
          </cell>
          <cell r="J591">
            <v>99.3415424094</v>
          </cell>
          <cell r="M591">
            <v>0.9510398248460713</v>
          </cell>
        </row>
        <row r="592">
          <cell r="A592" t="str">
            <v>VIDEO</v>
          </cell>
          <cell r="B592" t="str">
            <v>578</v>
          </cell>
          <cell r="C592" t="str">
            <v>Rubicon/R2</v>
          </cell>
          <cell r="D592" t="str">
            <v>B/Fb</v>
          </cell>
          <cell r="E592">
            <v>17.65960089170845</v>
          </cell>
          <cell r="F592">
            <v>17.695003871839845</v>
          </cell>
          <cell r="G592" t="str">
            <v>MCP</v>
          </cell>
          <cell r="J592">
            <v>196.550901666</v>
          </cell>
          <cell r="M592">
            <v>0.9510398248460713</v>
          </cell>
        </row>
        <row r="593">
          <cell r="A593" t="str">
            <v>VIDEO</v>
          </cell>
          <cell r="B593" t="str">
            <v>579</v>
          </cell>
          <cell r="C593" t="str">
            <v>Rubicon/R2</v>
          </cell>
          <cell r="D593" t="str">
            <v>B/Fb</v>
          </cell>
          <cell r="E593">
            <v>17.695003871839845</v>
          </cell>
          <cell r="F593">
            <v>17.724179376824214</v>
          </cell>
          <cell r="G593" t="str">
            <v>HGR</v>
          </cell>
          <cell r="J593">
            <v>161.97709317</v>
          </cell>
          <cell r="M593">
            <v>0.9510398248460713</v>
          </cell>
        </row>
        <row r="594">
          <cell r="A594" t="str">
            <v>VIDEO</v>
          </cell>
          <cell r="B594" t="str">
            <v>580</v>
          </cell>
          <cell r="C594" t="str">
            <v>Rubicon/R2</v>
          </cell>
          <cell r="D594" t="str">
            <v>B/Fb</v>
          </cell>
          <cell r="E594">
            <v>17.724179376824214</v>
          </cell>
          <cell r="F594">
            <v>17.73899391847378</v>
          </cell>
          <cell r="G594" t="str">
            <v>MCP</v>
          </cell>
          <cell r="J594">
            <v>82.2476387068</v>
          </cell>
          <cell r="M594">
            <v>0.9510398248460713</v>
          </cell>
        </row>
        <row r="595">
          <cell r="A595" t="str">
            <v>VIDEO</v>
          </cell>
          <cell r="B595" t="str">
            <v>581</v>
          </cell>
          <cell r="C595" t="str">
            <v>Rubicon/R2</v>
          </cell>
          <cell r="D595" t="str">
            <v>B/Fb</v>
          </cell>
          <cell r="E595">
            <v>17.73899391847378</v>
          </cell>
          <cell r="F595">
            <v>17.803999955445573</v>
          </cell>
          <cell r="G595" t="str">
            <v>HGR</v>
          </cell>
          <cell r="J595">
            <v>360.901684918</v>
          </cell>
          <cell r="M595">
            <v>0.9510398248460713</v>
          </cell>
        </row>
        <row r="596">
          <cell r="A596" t="str">
            <v>VIDEO</v>
          </cell>
          <cell r="B596" t="str">
            <v>582</v>
          </cell>
          <cell r="C596" t="str">
            <v>Rubicon/R2</v>
          </cell>
          <cell r="D596" t="str">
            <v>B/Fb</v>
          </cell>
          <cell r="E596">
            <v>17.803999955445573</v>
          </cell>
          <cell r="F596">
            <v>17.849373899113207</v>
          </cell>
          <cell r="G596" t="str">
            <v>RUN</v>
          </cell>
          <cell r="J596">
            <v>251.907876312</v>
          </cell>
          <cell r="M596">
            <v>0.9510398248460713</v>
          </cell>
        </row>
        <row r="597">
          <cell r="A597" t="str">
            <v>VIDEO</v>
          </cell>
          <cell r="B597" t="str">
            <v>583</v>
          </cell>
          <cell r="C597" t="str">
            <v>Rubicon/R2</v>
          </cell>
          <cell r="D597" t="str">
            <v>B/Fb</v>
          </cell>
          <cell r="E597">
            <v>17.849373899113207</v>
          </cell>
          <cell r="F597">
            <v>17.878796715218144</v>
          </cell>
          <cell r="G597" t="str">
            <v>MCP</v>
          </cell>
          <cell r="J597">
            <v>163.350119496</v>
          </cell>
          <cell r="M597">
            <v>0.9510398248460713</v>
          </cell>
        </row>
        <row r="598">
          <cell r="A598" t="str">
            <v>VIDEO</v>
          </cell>
          <cell r="B598" t="str">
            <v>584</v>
          </cell>
          <cell r="C598" t="str">
            <v>Rubicon/R2</v>
          </cell>
          <cell r="D598" t="str">
            <v>B/Fb</v>
          </cell>
          <cell r="E598">
            <v>17.878796715218144</v>
          </cell>
          <cell r="F598">
            <v>17.887612596881556</v>
          </cell>
          <cell r="G598" t="str">
            <v>RUN</v>
          </cell>
          <cell r="J598">
            <v>48.9441703352</v>
          </cell>
          <cell r="M598">
            <v>0.9510398248460713</v>
          </cell>
        </row>
        <row r="599">
          <cell r="A599" t="str">
            <v>VIDEO</v>
          </cell>
          <cell r="B599" t="str">
            <v>585</v>
          </cell>
          <cell r="C599" t="str">
            <v>Rubicon/R2</v>
          </cell>
          <cell r="D599" t="str">
            <v>B/Fb</v>
          </cell>
          <cell r="E599">
            <v>17.887612596881556</v>
          </cell>
          <cell r="F599">
            <v>17.89740847975772</v>
          </cell>
          <cell r="G599" t="str">
            <v>MCP</v>
          </cell>
          <cell r="J599">
            <v>54.3849586893</v>
          </cell>
          <cell r="M599">
            <v>0.9510398248460713</v>
          </cell>
        </row>
        <row r="600">
          <cell r="A600" t="str">
            <v>VIDEO</v>
          </cell>
          <cell r="B600" t="str">
            <v>586</v>
          </cell>
          <cell r="C600" t="str">
            <v>Rubicon/R2</v>
          </cell>
          <cell r="D600" t="str">
            <v>B/Fb</v>
          </cell>
          <cell r="E600">
            <v>17.89740847975772</v>
          </cell>
          <cell r="F600">
            <v>17.93337851425183</v>
          </cell>
          <cell r="G600" t="str">
            <v>HGR</v>
          </cell>
          <cell r="J600">
            <v>199.699084273</v>
          </cell>
          <cell r="M600">
            <v>0.9510398248460713</v>
          </cell>
        </row>
        <row r="601">
          <cell r="A601" t="str">
            <v>VIDEO</v>
          </cell>
          <cell r="B601" t="str">
            <v>587</v>
          </cell>
          <cell r="C601" t="str">
            <v>Rubicon/R2</v>
          </cell>
          <cell r="D601" t="str">
            <v>B/Fb</v>
          </cell>
          <cell r="E601">
            <v>17.93337851425183</v>
          </cell>
          <cell r="F601">
            <v>17.962066709118258</v>
          </cell>
          <cell r="G601" t="str">
            <v>MCP</v>
          </cell>
          <cell r="J601">
            <v>159.271636095</v>
          </cell>
          <cell r="M601">
            <v>0.9510398248460713</v>
          </cell>
        </row>
        <row r="602">
          <cell r="A602" t="str">
            <v>VIDEO</v>
          </cell>
          <cell r="B602" t="str">
            <v>588</v>
          </cell>
          <cell r="C602" t="str">
            <v>Rubicon/R2</v>
          </cell>
          <cell r="D602" t="str">
            <v>B/Fb</v>
          </cell>
          <cell r="E602">
            <v>17.962066709118258</v>
          </cell>
          <cell r="F602">
            <v>17.98079104241399</v>
          </cell>
          <cell r="G602" t="str">
            <v>CAS</v>
          </cell>
          <cell r="J602">
            <v>103.954090269</v>
          </cell>
          <cell r="M602">
            <v>0.9510398248460713</v>
          </cell>
        </row>
        <row r="603">
          <cell r="A603" t="str">
            <v>VIDEO</v>
          </cell>
          <cell r="B603" t="str">
            <v>589</v>
          </cell>
          <cell r="C603" t="str">
            <v>Rubicon/R2</v>
          </cell>
          <cell r="D603" t="str">
            <v>B/Fb</v>
          </cell>
          <cell r="E603">
            <v>17.98079104241399</v>
          </cell>
          <cell r="F603">
            <v>18.007862045191427</v>
          </cell>
          <cell r="G603" t="str">
            <v>MCP</v>
          </cell>
          <cell r="J603">
            <v>150.293279977</v>
          </cell>
          <cell r="M603">
            <v>0.9510398248460713</v>
          </cell>
        </row>
        <row r="604">
          <cell r="A604" t="str">
            <v>VIDEO</v>
          </cell>
          <cell r="B604" t="str">
            <v>590</v>
          </cell>
          <cell r="C604" t="str">
            <v>Rubicon/R2</v>
          </cell>
          <cell r="D604" t="str">
            <v>B/Fb</v>
          </cell>
          <cell r="E604">
            <v>18.007862045191427</v>
          </cell>
          <cell r="F604">
            <v>18.032443038347168</v>
          </cell>
          <cell r="G604" t="str">
            <v>HGR</v>
          </cell>
          <cell r="J604">
            <v>136.469199787</v>
          </cell>
          <cell r="M604">
            <v>0.9510398248460713</v>
          </cell>
        </row>
        <row r="605">
          <cell r="A605" t="str">
            <v>VIDEO</v>
          </cell>
          <cell r="B605" t="str">
            <v>590.1</v>
          </cell>
          <cell r="C605" t="str">
            <v>Rubicon/R2</v>
          </cell>
          <cell r="D605" t="str">
            <v>B/Fb</v>
          </cell>
          <cell r="H605" t="str">
            <v>HGR</v>
          </cell>
          <cell r="J605">
            <v>353.346567437</v>
          </cell>
          <cell r="M605">
            <v>0.9510398248460713</v>
          </cell>
        </row>
        <row r="606">
          <cell r="A606" t="str">
            <v>VIDEO</v>
          </cell>
          <cell r="B606" t="str">
            <v>591</v>
          </cell>
          <cell r="C606" t="str">
            <v>Rubicon/R2</v>
          </cell>
          <cell r="D606" t="str">
            <v>B/Fb</v>
          </cell>
          <cell r="E606">
            <v>18.032443038347168</v>
          </cell>
          <cell r="F606">
            <v>18.051282683742865</v>
          </cell>
          <cell r="G606" t="str">
            <v>RUN</v>
          </cell>
          <cell r="J606">
            <v>104.594282059</v>
          </cell>
          <cell r="M606">
            <v>0.9510398248460713</v>
          </cell>
        </row>
        <row r="607">
          <cell r="A607" t="str">
            <v>VIDEO</v>
          </cell>
          <cell r="B607" t="str">
            <v>592</v>
          </cell>
          <cell r="C607" t="str">
            <v>Rubicon/R2</v>
          </cell>
          <cell r="D607" t="str">
            <v>B/Fb</v>
          </cell>
          <cell r="E607">
            <v>18.051282683742865</v>
          </cell>
          <cell r="F607">
            <v>18.069886082685503</v>
          </cell>
          <cell r="G607" t="str">
            <v>HGR</v>
          </cell>
          <cell r="J607">
            <v>103.282684753</v>
          </cell>
          <cell r="M607">
            <v>0.9510398248460713</v>
          </cell>
        </row>
        <row r="608">
          <cell r="A608" t="str">
            <v>VIDEO</v>
          </cell>
          <cell r="B608" t="str">
            <v>593</v>
          </cell>
          <cell r="C608" t="str">
            <v>Rubicon/R2</v>
          </cell>
          <cell r="D608" t="str">
            <v>B/Fb</v>
          </cell>
          <cell r="E608">
            <v>18.069886082685503</v>
          </cell>
          <cell r="F608">
            <v>18.09472556858686</v>
          </cell>
          <cell r="G608" t="str">
            <v>MCP</v>
          </cell>
          <cell r="J608">
            <v>137.90430446</v>
          </cell>
          <cell r="M608">
            <v>0.9510398248460713</v>
          </cell>
        </row>
        <row r="609">
          <cell r="A609" t="str">
            <v>VIDEO</v>
          </cell>
          <cell r="B609" t="str">
            <v>594</v>
          </cell>
          <cell r="C609" t="str">
            <v>Rubicon/R2</v>
          </cell>
          <cell r="D609" t="str">
            <v>B/Fb</v>
          </cell>
          <cell r="E609">
            <v>18.09472556858686</v>
          </cell>
          <cell r="F609">
            <v>18.100892450702673</v>
          </cell>
          <cell r="G609" t="str">
            <v>LGR</v>
          </cell>
          <cell r="J609">
            <v>34.2374070158</v>
          </cell>
          <cell r="M609">
            <v>0.9510398248460713</v>
          </cell>
        </row>
        <row r="610">
          <cell r="A610" t="str">
            <v>VIDEO</v>
          </cell>
          <cell r="B610" t="str">
            <v>595</v>
          </cell>
          <cell r="C610" t="str">
            <v>Rubicon/R2</v>
          </cell>
          <cell r="D610" t="str">
            <v>B/Fb</v>
          </cell>
          <cell r="E610">
            <v>18.100892450702673</v>
          </cell>
          <cell r="F610">
            <v>18.11999817520023</v>
          </cell>
          <cell r="G610" t="str">
            <v>SRN</v>
          </cell>
          <cell r="J610">
            <v>106.071504801</v>
          </cell>
          <cell r="M610">
            <v>0.9510398248460713</v>
          </cell>
        </row>
        <row r="611">
          <cell r="A611" t="str">
            <v>VIDEO</v>
          </cell>
          <cell r="B611" t="str">
            <v>596</v>
          </cell>
          <cell r="C611" t="str">
            <v>Rubicon/R2</v>
          </cell>
          <cell r="D611" t="str">
            <v>B/Fb</v>
          </cell>
          <cell r="E611">
            <v>18.11999817520023</v>
          </cell>
          <cell r="F611">
            <v>18.139995953667526</v>
          </cell>
          <cell r="G611" t="str">
            <v>CAS</v>
          </cell>
          <cell r="J611">
            <v>111.02402607</v>
          </cell>
          <cell r="M611">
            <v>0.9510398248460713</v>
          </cell>
        </row>
        <row r="612">
          <cell r="A612" t="str">
            <v>VIDEO</v>
          </cell>
          <cell r="B612" t="str">
            <v>597</v>
          </cell>
          <cell r="C612" t="str">
            <v>Rubicon/R2</v>
          </cell>
          <cell r="D612" t="str">
            <v>B/Fb</v>
          </cell>
          <cell r="E612">
            <v>18.139995953667526</v>
          </cell>
          <cell r="F612">
            <v>18.151899323629692</v>
          </cell>
          <cell r="G612" t="str">
            <v>HGR</v>
          </cell>
          <cell r="J612">
            <v>66.0853433876</v>
          </cell>
          <cell r="M612">
            <v>0.9510398248460713</v>
          </cell>
        </row>
        <row r="613">
          <cell r="A613" t="str">
            <v>VIDEO</v>
          </cell>
          <cell r="B613" t="str">
            <v>598</v>
          </cell>
          <cell r="C613" t="str">
            <v>Rubicon/R2</v>
          </cell>
          <cell r="D613" t="str">
            <v>B/Fb</v>
          </cell>
          <cell r="E613">
            <v>18.151899323629692</v>
          </cell>
          <cell r="F613">
            <v>18.180579841766598</v>
          </cell>
          <cell r="G613" t="str">
            <v>RUN</v>
          </cell>
          <cell r="J613">
            <v>159.22901629</v>
          </cell>
          <cell r="M613">
            <v>0.9510398248460713</v>
          </cell>
        </row>
        <row r="614">
          <cell r="A614" t="str">
            <v>VIDEO</v>
          </cell>
          <cell r="B614" t="str">
            <v>599</v>
          </cell>
          <cell r="C614" t="str">
            <v>Rubicon/R2</v>
          </cell>
          <cell r="D614" t="str">
            <v>B/Fb</v>
          </cell>
          <cell r="E614">
            <v>18.180579841766598</v>
          </cell>
          <cell r="F614">
            <v>18.206565173663094</v>
          </cell>
          <cell r="G614" t="str">
            <v>POW</v>
          </cell>
          <cell r="J614">
            <v>144.265832859</v>
          </cell>
          <cell r="M614">
            <v>0.9510398248460713</v>
          </cell>
        </row>
        <row r="615">
          <cell r="A615" t="str">
            <v>VIDEO</v>
          </cell>
          <cell r="B615" t="str">
            <v>600</v>
          </cell>
          <cell r="C615" t="str">
            <v>Rubicon/R2</v>
          </cell>
          <cell r="D615" t="str">
            <v>B/Fb</v>
          </cell>
          <cell r="E615">
            <v>18.206565173663094</v>
          </cell>
          <cell r="F615">
            <v>18.24598614604591</v>
          </cell>
          <cell r="G615" t="str">
            <v>HGR</v>
          </cell>
          <cell r="J615">
            <v>218.858063294</v>
          </cell>
          <cell r="M615">
            <v>0.9510398248460713</v>
          </cell>
        </row>
        <row r="616">
          <cell r="A616" t="str">
            <v>VIDEO</v>
          </cell>
          <cell r="B616" t="str">
            <v>601</v>
          </cell>
          <cell r="C616" t="str">
            <v>Rubicon/R2</v>
          </cell>
          <cell r="D616" t="str">
            <v>B/Fb</v>
          </cell>
          <cell r="E616">
            <v>18.24598614604591</v>
          </cell>
          <cell r="F616">
            <v>18.26996086651554</v>
          </cell>
          <cell r="G616" t="str">
            <v>RUN</v>
          </cell>
          <cell r="J616">
            <v>133.103284187</v>
          </cell>
          <cell r="M616">
            <v>0.9510398248460713</v>
          </cell>
        </row>
        <row r="617">
          <cell r="A617" t="str">
            <v>VIDEO</v>
          </cell>
          <cell r="B617" t="str">
            <v>602</v>
          </cell>
          <cell r="C617" t="str">
            <v>Rubicon/R2</v>
          </cell>
          <cell r="D617" t="str">
            <v>B/Fb</v>
          </cell>
          <cell r="E617">
            <v>18.26996086651554</v>
          </cell>
          <cell r="F617">
            <v>18.306129593523135</v>
          </cell>
          <cell r="G617" t="str">
            <v>HGR</v>
          </cell>
          <cell r="J617">
            <v>200.802188942</v>
          </cell>
          <cell r="M617">
            <v>0.9510398248460713</v>
          </cell>
        </row>
        <row r="618">
          <cell r="A618" t="str">
            <v>VIDEO</v>
          </cell>
          <cell r="B618" t="str">
            <v>603</v>
          </cell>
          <cell r="C618" t="str">
            <v>Rubicon/R2</v>
          </cell>
          <cell r="D618" t="str">
            <v>B/Fb</v>
          </cell>
          <cell r="E618">
            <v>18.306129593523135</v>
          </cell>
          <cell r="F618">
            <v>18.38829801210095</v>
          </cell>
          <cell r="G618" t="str">
            <v>MCP</v>
          </cell>
          <cell r="J618">
            <v>456.184103711</v>
          </cell>
          <cell r="M618">
            <v>0.9510398248460713</v>
          </cell>
        </row>
        <row r="619">
          <cell r="A619" t="str">
            <v>VIDEO</v>
          </cell>
          <cell r="B619" t="str">
            <v>604</v>
          </cell>
          <cell r="C619" t="str">
            <v>Rubicon/R2</v>
          </cell>
          <cell r="D619" t="str">
            <v>B/Fb</v>
          </cell>
          <cell r="E619">
            <v>18.38829801210095</v>
          </cell>
          <cell r="F619">
            <v>18.46488038547079</v>
          </cell>
          <cell r="G619" t="str">
            <v>HGR</v>
          </cell>
          <cell r="J619">
            <v>425.171397484</v>
          </cell>
          <cell r="M619">
            <v>0.9510398248460713</v>
          </cell>
        </row>
        <row r="620">
          <cell r="A620" t="str">
            <v>VIDEO</v>
          </cell>
          <cell r="B620" t="str">
            <v>605</v>
          </cell>
          <cell r="C620" t="str">
            <v>Rubicon/R2</v>
          </cell>
          <cell r="D620" t="str">
            <v>B/Fb</v>
          </cell>
          <cell r="E620">
            <v>18.46488038547079</v>
          </cell>
          <cell r="F620">
            <v>18.48257052082734</v>
          </cell>
          <cell r="G620" t="str">
            <v>SRN</v>
          </cell>
          <cell r="J620">
            <v>98.2124115546</v>
          </cell>
          <cell r="M620">
            <v>0.9510398248460713</v>
          </cell>
        </row>
        <row r="621">
          <cell r="A621" t="str">
            <v>VIDEO</v>
          </cell>
          <cell r="B621" t="str">
            <v>606</v>
          </cell>
          <cell r="C621" t="str">
            <v>Rubicon/R2</v>
          </cell>
          <cell r="D621" t="str">
            <v>B/Fb</v>
          </cell>
          <cell r="E621">
            <v>18.48257052082734</v>
          </cell>
          <cell r="F621">
            <v>18.51561985550129</v>
          </cell>
          <cell r="G621" t="str">
            <v>MCP</v>
          </cell>
          <cell r="J621">
            <v>183.483890495</v>
          </cell>
          <cell r="M621">
            <v>0.9510398248460713</v>
          </cell>
        </row>
        <row r="622">
          <cell r="A622" t="str">
            <v>VIDEO</v>
          </cell>
          <cell r="B622" t="str">
            <v>607</v>
          </cell>
          <cell r="C622" t="str">
            <v>Rubicon/R2</v>
          </cell>
          <cell r="D622" t="str">
            <v>B/Fb</v>
          </cell>
          <cell r="E622">
            <v>18.51561985550129</v>
          </cell>
          <cell r="F622">
            <v>18.568052955321342</v>
          </cell>
          <cell r="G622" t="str">
            <v>HGR</v>
          </cell>
          <cell r="J622">
            <v>291.099026368</v>
          </cell>
          <cell r="M622">
            <v>0.9510398248460713</v>
          </cell>
        </row>
        <row r="623">
          <cell r="A623" t="str">
            <v>VIDEO</v>
          </cell>
          <cell r="B623" t="str">
            <v>608</v>
          </cell>
          <cell r="C623" t="str">
            <v>Rubicon/R2</v>
          </cell>
          <cell r="D623" t="str">
            <v>B/Fb</v>
          </cell>
          <cell r="E623">
            <v>18.568052955321342</v>
          </cell>
          <cell r="F623">
            <v>18.591521099715575</v>
          </cell>
          <cell r="G623" t="str">
            <v>RUN</v>
          </cell>
          <cell r="J623">
            <v>130.290866023</v>
          </cell>
          <cell r="M623">
            <v>0.9510398248460713</v>
          </cell>
        </row>
        <row r="624">
          <cell r="A624" t="str">
            <v>VIDEO</v>
          </cell>
          <cell r="B624" t="str">
            <v>609</v>
          </cell>
          <cell r="C624" t="str">
            <v>Rubicon/R2</v>
          </cell>
          <cell r="D624" t="str">
            <v>B/Fb</v>
          </cell>
          <cell r="E624">
            <v>18.591521099715575</v>
          </cell>
          <cell r="F624">
            <v>18.616206400346993</v>
          </cell>
          <cell r="G624" t="str">
            <v>MCP</v>
          </cell>
          <cell r="J624">
            <v>137.048295906</v>
          </cell>
          <cell r="M624">
            <v>0.9510398248460713</v>
          </cell>
        </row>
        <row r="625">
          <cell r="A625" t="str">
            <v>VIDEO</v>
          </cell>
          <cell r="B625" t="str">
            <v>610</v>
          </cell>
          <cell r="C625" t="str">
            <v>Rubicon/R2</v>
          </cell>
          <cell r="D625" t="str">
            <v>B/Fb</v>
          </cell>
          <cell r="E625">
            <v>18.616206400346993</v>
          </cell>
          <cell r="F625">
            <v>18.625159124302954</v>
          </cell>
          <cell r="G625" t="str">
            <v>CAS</v>
          </cell>
          <cell r="J625">
            <v>49.7038938355</v>
          </cell>
          <cell r="M625">
            <v>0.9510398248460713</v>
          </cell>
        </row>
        <row r="626">
          <cell r="A626" t="str">
            <v>VIDEO</v>
          </cell>
          <cell r="B626" t="str">
            <v>611</v>
          </cell>
          <cell r="C626" t="str">
            <v>Rubicon/R2</v>
          </cell>
          <cell r="D626" t="str">
            <v>B/Fb</v>
          </cell>
          <cell r="E626">
            <v>18.625159124302954</v>
          </cell>
          <cell r="F626">
            <v>18.752085859206904</v>
          </cell>
          <cell r="G626" t="str">
            <v>SRN</v>
          </cell>
          <cell r="J626">
            <v>704.674129079</v>
          </cell>
          <cell r="M626">
            <v>0.9510398248460713</v>
          </cell>
        </row>
        <row r="627">
          <cell r="A627" t="str">
            <v>VIDEO</v>
          </cell>
          <cell r="B627" t="str">
            <v>612</v>
          </cell>
          <cell r="C627" t="str">
            <v>Rubicon/R2</v>
          </cell>
          <cell r="D627" t="str">
            <v>B/Fb</v>
          </cell>
          <cell r="E627">
            <v>18.752085859206904</v>
          </cell>
          <cell r="F627">
            <v>18.813451602873506</v>
          </cell>
          <cell r="G627" t="str">
            <v>CAS</v>
          </cell>
          <cell r="J627">
            <v>340.691439091</v>
          </cell>
          <cell r="M627">
            <v>0.9510398248460713</v>
          </cell>
        </row>
        <row r="628">
          <cell r="A628" t="str">
            <v>VIDEO</v>
          </cell>
          <cell r="B628" t="str">
            <v>613</v>
          </cell>
          <cell r="C628" t="str">
            <v>Rubicon/R2</v>
          </cell>
          <cell r="D628" t="str">
            <v>B/Fb</v>
          </cell>
          <cell r="E628">
            <v>18.813451602873506</v>
          </cell>
          <cell r="F628">
            <v>18.827530166693673</v>
          </cell>
          <cell r="G628" t="str">
            <v>RUN</v>
          </cell>
          <cell r="J628">
            <v>78.1616237601</v>
          </cell>
          <cell r="M628">
            <v>0.9510398248460713</v>
          </cell>
        </row>
        <row r="629">
          <cell r="A629" t="str">
            <v>VIDEO</v>
          </cell>
          <cell r="B629" t="str">
            <v>614</v>
          </cell>
          <cell r="C629" t="str">
            <v>Rubicon/R2</v>
          </cell>
          <cell r="D629" t="str">
            <v>B/Fb</v>
          </cell>
          <cell r="E629">
            <v>18.827530166693673</v>
          </cell>
          <cell r="F629">
            <v>18.8608852534688</v>
          </cell>
          <cell r="G629" t="str">
            <v>GLD</v>
          </cell>
          <cell r="J629">
            <v>185.181370508</v>
          </cell>
          <cell r="M629">
            <v>0.9510398248460713</v>
          </cell>
        </row>
        <row r="630">
          <cell r="A630" t="str">
            <v>VIDEO</v>
          </cell>
          <cell r="B630" t="str">
            <v>615</v>
          </cell>
          <cell r="C630" t="str">
            <v>Rubicon/R2</v>
          </cell>
          <cell r="D630" t="str">
            <v>B/Fb</v>
          </cell>
          <cell r="E630">
            <v>18.8608852534688</v>
          </cell>
          <cell r="F630">
            <v>18.870529977108095</v>
          </cell>
          <cell r="G630" t="str">
            <v>CAS</v>
          </cell>
          <cell r="J630">
            <v>53.5457501201</v>
          </cell>
          <cell r="M630">
            <v>0.9510398248460713</v>
          </cell>
        </row>
        <row r="631">
          <cell r="A631" t="str">
            <v>VIDEO</v>
          </cell>
          <cell r="B631" t="str">
            <v>616</v>
          </cell>
          <cell r="C631" t="str">
            <v>Rubicon/R2</v>
          </cell>
          <cell r="D631" t="str">
            <v>B/Fb</v>
          </cell>
          <cell r="E631">
            <v>18.870529977108095</v>
          </cell>
          <cell r="F631">
            <v>18.885262014474797</v>
          </cell>
          <cell r="G631" t="str">
            <v>RUN</v>
          </cell>
          <cell r="J631">
            <v>81.7895899457</v>
          </cell>
          <cell r="M631">
            <v>0.9510398248460713</v>
          </cell>
        </row>
        <row r="632">
          <cell r="A632" t="str">
            <v>VIDEO</v>
          </cell>
          <cell r="B632" t="str">
            <v>617</v>
          </cell>
          <cell r="C632" t="str">
            <v>Rubicon/R2</v>
          </cell>
          <cell r="D632" t="str">
            <v>B/Fb</v>
          </cell>
          <cell r="E632">
            <v>18.885262014474797</v>
          </cell>
          <cell r="F632">
            <v>18.890515228978636</v>
          </cell>
          <cell r="G632" t="str">
            <v>CAS</v>
          </cell>
          <cell r="J632">
            <v>29.1648907392</v>
          </cell>
          <cell r="M632">
            <v>0.9510398248460713</v>
          </cell>
        </row>
        <row r="633">
          <cell r="A633" t="str">
            <v>VIDEO</v>
          </cell>
          <cell r="B633" t="str">
            <v>618</v>
          </cell>
          <cell r="C633" t="str">
            <v>Rubicon/R2</v>
          </cell>
          <cell r="D633" t="str">
            <v>B/Fb</v>
          </cell>
          <cell r="E633">
            <v>18.890515228978636</v>
          </cell>
          <cell r="F633">
            <v>18.911566936397183</v>
          </cell>
          <cell r="G633" t="str">
            <v>MCP</v>
          </cell>
          <cell r="J633">
            <v>116.875247772</v>
          </cell>
          <cell r="M633">
            <v>0.9510398248460713</v>
          </cell>
        </row>
        <row r="634">
          <cell r="A634" t="str">
            <v>VIDEO</v>
          </cell>
          <cell r="B634" t="str">
            <v>619</v>
          </cell>
          <cell r="C634" t="str">
            <v>Rubicon/R2</v>
          </cell>
          <cell r="D634" t="str">
            <v>B/Fb</v>
          </cell>
          <cell r="E634">
            <v>18.911566936397183</v>
          </cell>
          <cell r="F634">
            <v>18.94649600467986</v>
          </cell>
          <cell r="G634" t="str">
            <v>CAS</v>
          </cell>
          <cell r="J634">
            <v>193.919829343</v>
          </cell>
          <cell r="M634">
            <v>0.9510398248460713</v>
          </cell>
        </row>
        <row r="635">
          <cell r="A635" t="str">
            <v>VIDEO</v>
          </cell>
          <cell r="B635" t="str">
            <v>620</v>
          </cell>
          <cell r="C635" t="str">
            <v>Rubicon/R2</v>
          </cell>
          <cell r="D635" t="str">
            <v>B/Fb</v>
          </cell>
          <cell r="E635">
            <v>18.94649600467986</v>
          </cell>
          <cell r="F635">
            <v>18.986924978469137</v>
          </cell>
          <cell r="G635" t="str">
            <v>HGR</v>
          </cell>
          <cell r="J635">
            <v>224.454303627</v>
          </cell>
          <cell r="M635">
            <v>0.9510398248460713</v>
          </cell>
        </row>
        <row r="636">
          <cell r="A636" t="str">
            <v>VIDEO</v>
          </cell>
          <cell r="B636" t="str">
            <v>621</v>
          </cell>
          <cell r="C636" t="str">
            <v>Rubicon/R2</v>
          </cell>
          <cell r="D636" t="str">
            <v>B/Fb</v>
          </cell>
          <cell r="E636">
            <v>18.986924978469137</v>
          </cell>
          <cell r="F636">
            <v>19.023071237877573</v>
          </cell>
          <cell r="G636" t="str">
            <v>RUN</v>
          </cell>
          <cell r="J636">
            <v>200.677452921</v>
          </cell>
          <cell r="M636">
            <v>0.9510398248460713</v>
          </cell>
        </row>
        <row r="637">
          <cell r="A637" t="str">
            <v>VIDEO</v>
          </cell>
          <cell r="B637" t="str">
            <v>622</v>
          </cell>
          <cell r="C637" t="str">
            <v>Rubicon/R2</v>
          </cell>
          <cell r="D637" t="str">
            <v>B/Fb</v>
          </cell>
          <cell r="E637">
            <v>19.023071237877573</v>
          </cell>
          <cell r="F637">
            <v>19.06671089625571</v>
          </cell>
          <cell r="G637" t="str">
            <v>MCP</v>
          </cell>
          <cell r="J637">
            <v>242.279440058</v>
          </cell>
          <cell r="M637">
            <v>0.9510398248460713</v>
          </cell>
        </row>
        <row r="638">
          <cell r="A638" t="str">
            <v>VIDEO</v>
          </cell>
          <cell r="B638" t="str">
            <v>623</v>
          </cell>
          <cell r="C638" t="str">
            <v>Rubicon/R2</v>
          </cell>
          <cell r="D638" t="str">
            <v>B/Fb</v>
          </cell>
          <cell r="E638">
            <v>19.06671089625571</v>
          </cell>
          <cell r="F638">
            <v>19.10780432489865</v>
          </cell>
          <cell r="G638" t="str">
            <v>STP</v>
          </cell>
          <cell r="J638">
            <v>228.143236031</v>
          </cell>
          <cell r="M638">
            <v>0.9510398248460713</v>
          </cell>
        </row>
        <row r="639">
          <cell r="A639" t="str">
            <v>VIDEO</v>
          </cell>
          <cell r="B639" t="str">
            <v>624</v>
          </cell>
          <cell r="C639" t="str">
            <v>Rubicon/R2</v>
          </cell>
          <cell r="D639" t="str">
            <v>B/Fb</v>
          </cell>
          <cell r="E639">
            <v>19.10780432489865</v>
          </cell>
          <cell r="F639">
            <v>19.180935001046354</v>
          </cell>
          <cell r="G639" t="str">
            <v>CAS</v>
          </cell>
          <cell r="J639">
            <v>406.008202782</v>
          </cell>
          <cell r="M639">
            <v>0.9510398248460713</v>
          </cell>
        </row>
        <row r="640">
          <cell r="A640" t="str">
            <v>VIDEO</v>
          </cell>
          <cell r="B640" t="str">
            <v>625</v>
          </cell>
          <cell r="C640" t="str">
            <v>Rubicon/R2</v>
          </cell>
          <cell r="D640" t="str">
            <v>B/Fb</v>
          </cell>
          <cell r="E640">
            <v>19.180935001046354</v>
          </cell>
          <cell r="F640">
            <v>19.196171999999983</v>
          </cell>
          <cell r="G640" t="str">
            <v>LGR</v>
          </cell>
          <cell r="J640">
            <v>84.5930447636</v>
          </cell>
          <cell r="M640">
            <v>0.9510398248460713</v>
          </cell>
        </row>
        <row r="641">
          <cell r="A641" t="str">
            <v>GROUND</v>
          </cell>
          <cell r="B641" t="str">
            <v>626</v>
          </cell>
          <cell r="C641" t="str">
            <v>Rubicon/R2</v>
          </cell>
          <cell r="D641" t="str">
            <v>B/Fb</v>
          </cell>
          <cell r="E641">
            <v>19.196172</v>
          </cell>
          <cell r="F641">
            <v>19.25147503030303</v>
          </cell>
          <cell r="G641" t="str">
            <v>MCP</v>
          </cell>
          <cell r="J641">
            <v>292</v>
          </cell>
          <cell r="K641" t="str">
            <v>QSS R-12</v>
          </cell>
          <cell r="M641">
            <v>1</v>
          </cell>
          <cell r="N641">
            <v>60</v>
          </cell>
          <cell r="O641">
            <v>3.5</v>
          </cell>
        </row>
        <row r="642">
          <cell r="A642" t="str">
            <v>GROUND</v>
          </cell>
          <cell r="B642" t="str">
            <v>627</v>
          </cell>
          <cell r="C642" t="str">
            <v>Rubicon/R2</v>
          </cell>
          <cell r="D642" t="str">
            <v>B/Fb</v>
          </cell>
          <cell r="E642">
            <v>19.25147503030303</v>
          </cell>
          <cell r="F642">
            <v>19.26397503030303</v>
          </cell>
          <cell r="G642" t="str">
            <v>LGR</v>
          </cell>
          <cell r="J642">
            <v>66</v>
          </cell>
          <cell r="K642" t="str">
            <v>QSS R-12</v>
          </cell>
          <cell r="M642">
            <v>1</v>
          </cell>
          <cell r="N642">
            <v>36</v>
          </cell>
          <cell r="O642">
            <v>1.6</v>
          </cell>
        </row>
        <row r="643">
          <cell r="A643" t="str">
            <v>GROUND</v>
          </cell>
          <cell r="B643" t="str">
            <v>628</v>
          </cell>
          <cell r="C643" t="str">
            <v>Rubicon/R2</v>
          </cell>
          <cell r="D643" t="str">
            <v>B/Fb</v>
          </cell>
          <cell r="E643">
            <v>19.26397503030303</v>
          </cell>
          <cell r="F643">
            <v>19.302422</v>
          </cell>
          <cell r="G643" t="str">
            <v>MCP</v>
          </cell>
          <cell r="J643">
            <v>203</v>
          </cell>
          <cell r="K643" t="str">
            <v>QSS R-12</v>
          </cell>
          <cell r="M643">
            <v>1</v>
          </cell>
          <cell r="N643">
            <v>40</v>
          </cell>
          <cell r="O643">
            <v>6</v>
          </cell>
        </row>
        <row r="644">
          <cell r="A644" t="str">
            <v>GROUND</v>
          </cell>
          <cell r="B644" t="str">
            <v>629</v>
          </cell>
          <cell r="C644" t="str">
            <v>Rubicon/R2</v>
          </cell>
          <cell r="D644" t="str">
            <v>B/Fb</v>
          </cell>
          <cell r="E644">
            <v>19.302422</v>
          </cell>
          <cell r="F644">
            <v>19.308103818181817</v>
          </cell>
          <cell r="G644" t="str">
            <v>CAS</v>
          </cell>
          <cell r="J644">
            <v>30</v>
          </cell>
          <cell r="K644" t="str">
            <v>QSS R-12</v>
          </cell>
          <cell r="M644">
            <v>1</v>
          </cell>
          <cell r="N644">
            <v>15</v>
          </cell>
          <cell r="O644">
            <v>1</v>
          </cell>
        </row>
        <row r="645">
          <cell r="A645" t="str">
            <v>GROUND</v>
          </cell>
          <cell r="B645" t="str">
            <v>630</v>
          </cell>
          <cell r="C645" t="str">
            <v>Rubicon/R2</v>
          </cell>
          <cell r="D645" t="str">
            <v>B/Fb</v>
          </cell>
          <cell r="E645">
            <v>19.308103818181817</v>
          </cell>
          <cell r="F645">
            <v>19.348823515151512</v>
          </cell>
          <cell r="G645" t="str">
            <v>MCP</v>
          </cell>
          <cell r="J645">
            <v>215</v>
          </cell>
          <cell r="K645" t="str">
            <v>QSS R-12</v>
          </cell>
          <cell r="M645">
            <v>1</v>
          </cell>
          <cell r="N645">
            <v>54</v>
          </cell>
          <cell r="O645">
            <v>6</v>
          </cell>
        </row>
        <row r="646">
          <cell r="A646" t="str">
            <v>GROUND</v>
          </cell>
          <cell r="B646" t="str">
            <v>631</v>
          </cell>
          <cell r="C646" t="str">
            <v>Rubicon/R2</v>
          </cell>
          <cell r="D646" t="str">
            <v>B/Fb</v>
          </cell>
          <cell r="E646">
            <v>19.348823515151512</v>
          </cell>
          <cell r="F646">
            <v>19.394088666666665</v>
          </cell>
          <cell r="G646" t="str">
            <v>STP</v>
          </cell>
          <cell r="J646">
            <v>239</v>
          </cell>
          <cell r="K646" t="str">
            <v>QSS R-12</v>
          </cell>
          <cell r="M646">
            <v>1</v>
          </cell>
          <cell r="N646">
            <v>45</v>
          </cell>
          <cell r="O646">
            <v>3</v>
          </cell>
        </row>
        <row r="647">
          <cell r="A647" t="str">
            <v>GROUND</v>
          </cell>
          <cell r="B647" t="str">
            <v>632</v>
          </cell>
          <cell r="C647" t="str">
            <v>Rubicon/R2</v>
          </cell>
          <cell r="D647" t="str">
            <v>B/Fb</v>
          </cell>
          <cell r="E647">
            <v>19.394088666666665</v>
          </cell>
          <cell r="F647">
            <v>19.412838666666666</v>
          </cell>
          <cell r="G647" t="str">
            <v>CAS</v>
          </cell>
          <cell r="J647">
            <v>99</v>
          </cell>
          <cell r="K647" t="str">
            <v>QSS R-12</v>
          </cell>
          <cell r="M647">
            <v>1</v>
          </cell>
          <cell r="N647">
            <v>44</v>
          </cell>
          <cell r="O647">
            <v>1.6</v>
          </cell>
        </row>
        <row r="648">
          <cell r="A648" t="str">
            <v>GROUND</v>
          </cell>
          <cell r="B648" t="str">
            <v>633</v>
          </cell>
          <cell r="C648" t="str">
            <v>Rubicon/R2</v>
          </cell>
          <cell r="D648" t="str">
            <v>B/Fb</v>
          </cell>
          <cell r="E648">
            <v>19.412838666666666</v>
          </cell>
          <cell r="F648">
            <v>19.457725030303028</v>
          </cell>
          <cell r="G648" t="str">
            <v>SRN </v>
          </cell>
          <cell r="J648">
            <v>237</v>
          </cell>
          <cell r="K648" t="str">
            <v>QSS R-12</v>
          </cell>
          <cell r="M648">
            <v>1</v>
          </cell>
          <cell r="N648">
            <v>72</v>
          </cell>
          <cell r="O648">
            <v>2.3</v>
          </cell>
        </row>
        <row r="649">
          <cell r="A649" t="str">
            <v>GROUND</v>
          </cell>
          <cell r="B649" t="str">
            <v>634</v>
          </cell>
          <cell r="C649" t="str">
            <v>Rubicon/R2</v>
          </cell>
          <cell r="D649" t="str">
            <v>B/Fb</v>
          </cell>
          <cell r="E649">
            <v>19.457725030303028</v>
          </cell>
          <cell r="F649">
            <v>19.482156848484845</v>
          </cell>
          <cell r="G649" t="str">
            <v>LGR</v>
          </cell>
          <cell r="J649">
            <v>129</v>
          </cell>
          <cell r="K649" t="str">
            <v>QSS R-12</v>
          </cell>
          <cell r="M649">
            <v>1</v>
          </cell>
          <cell r="N649">
            <v>70.5</v>
          </cell>
          <cell r="O649">
            <v>0.9</v>
          </cell>
        </row>
        <row r="650">
          <cell r="A650" t="str">
            <v>GROUND</v>
          </cell>
          <cell r="B650" t="str">
            <v>635</v>
          </cell>
          <cell r="C650" t="str">
            <v>Rubicon/R2</v>
          </cell>
          <cell r="D650" t="str">
            <v>B/Fb</v>
          </cell>
          <cell r="E650">
            <v>19.482156848484845</v>
          </cell>
          <cell r="F650">
            <v>19.5242023030303</v>
          </cell>
          <cell r="G650" t="str">
            <v>RUN</v>
          </cell>
          <cell r="J650">
            <v>222</v>
          </cell>
          <cell r="K650" t="str">
            <v>QSS R-12</v>
          </cell>
          <cell r="M650">
            <v>1</v>
          </cell>
          <cell r="N650">
            <v>62</v>
          </cell>
          <cell r="O650">
            <v>1.7</v>
          </cell>
        </row>
        <row r="651">
          <cell r="A651" t="str">
            <v>GROUND</v>
          </cell>
          <cell r="B651" t="str">
            <v>636</v>
          </cell>
          <cell r="C651" t="str">
            <v>Rubicon/R2</v>
          </cell>
          <cell r="D651" t="str">
            <v>B/Fb</v>
          </cell>
          <cell r="E651">
            <v>19.5242023030303</v>
          </cell>
          <cell r="F651">
            <v>19.558671999999998</v>
          </cell>
          <cell r="G651" t="str">
            <v>MCP</v>
          </cell>
          <cell r="J651">
            <v>182</v>
          </cell>
          <cell r="K651" t="str">
            <v>QSS R-12</v>
          </cell>
          <cell r="M651">
            <v>1</v>
          </cell>
          <cell r="N651">
            <v>69</v>
          </cell>
          <cell r="O651">
            <v>5</v>
          </cell>
        </row>
        <row r="652">
          <cell r="A652" t="str">
            <v>GROUND</v>
          </cell>
          <cell r="B652" t="str">
            <v>637</v>
          </cell>
          <cell r="C652" t="str">
            <v>Rubicon/R2</v>
          </cell>
          <cell r="D652" t="str">
            <v>B/Fb</v>
          </cell>
          <cell r="E652">
            <v>19.558671999999998</v>
          </cell>
          <cell r="F652">
            <v>19.572497757575757</v>
          </cell>
          <cell r="G652" t="str">
            <v>CAS</v>
          </cell>
          <cell r="J652">
            <v>73</v>
          </cell>
          <cell r="K652" t="str">
            <v>QSS R-12</v>
          </cell>
          <cell r="M652">
            <v>1</v>
          </cell>
          <cell r="N652">
            <v>38</v>
          </cell>
          <cell r="O652">
            <v>1.4</v>
          </cell>
        </row>
        <row r="653">
          <cell r="A653" t="str">
            <v>GROUND</v>
          </cell>
          <cell r="B653" t="str">
            <v>638</v>
          </cell>
          <cell r="C653" t="str">
            <v>Rubicon/R2</v>
          </cell>
          <cell r="D653" t="str">
            <v>B/Fb</v>
          </cell>
          <cell r="E653">
            <v>19.572497757575757</v>
          </cell>
          <cell r="F653">
            <v>19.58897503030303</v>
          </cell>
          <cell r="G653" t="str">
            <v>LSP</v>
          </cell>
          <cell r="J653">
            <v>87</v>
          </cell>
          <cell r="K653" t="str">
            <v>QSS R-12</v>
          </cell>
          <cell r="M653">
            <v>1</v>
          </cell>
          <cell r="N653">
            <v>40</v>
          </cell>
          <cell r="O653">
            <v>4</v>
          </cell>
        </row>
        <row r="654">
          <cell r="A654" t="str">
            <v>GROUND</v>
          </cell>
          <cell r="B654" t="str">
            <v>639</v>
          </cell>
          <cell r="C654" t="str">
            <v>Rubicon/R2</v>
          </cell>
          <cell r="D654" t="str">
            <v>B/Fb</v>
          </cell>
          <cell r="E654">
            <v>19.58897503030303</v>
          </cell>
          <cell r="F654">
            <v>19.620603818181817</v>
          </cell>
          <cell r="G654" t="str">
            <v>CAS</v>
          </cell>
          <cell r="J654">
            <v>167</v>
          </cell>
          <cell r="K654" t="str">
            <v>QSS R-12</v>
          </cell>
          <cell r="M654">
            <v>1</v>
          </cell>
          <cell r="N654">
            <v>84</v>
          </cell>
          <cell r="O654">
            <v>1.3</v>
          </cell>
        </row>
        <row r="655">
          <cell r="A655" t="str">
            <v>GROUND</v>
          </cell>
          <cell r="B655" t="str">
            <v>640</v>
          </cell>
          <cell r="C655" t="str">
            <v>Rubicon/R2</v>
          </cell>
          <cell r="D655" t="str">
            <v>B/Fb</v>
          </cell>
          <cell r="E655">
            <v>19.620603818181817</v>
          </cell>
          <cell r="F655">
            <v>19.635755333333332</v>
          </cell>
          <cell r="G655" t="str">
            <v>HGR</v>
          </cell>
          <cell r="J655">
            <v>80</v>
          </cell>
          <cell r="K655" t="str">
            <v>QSS R-12</v>
          </cell>
          <cell r="M655">
            <v>1</v>
          </cell>
          <cell r="N655">
            <v>14.4</v>
          </cell>
          <cell r="O655">
            <v>1.1</v>
          </cell>
        </row>
        <row r="656">
          <cell r="A656" t="str">
            <v>GROUND</v>
          </cell>
          <cell r="B656" t="str">
            <v>641</v>
          </cell>
          <cell r="C656" t="str">
            <v>Rubicon/R2</v>
          </cell>
          <cell r="D656" t="str">
            <v>B/Fb</v>
          </cell>
          <cell r="E656">
            <v>19.635755333333332</v>
          </cell>
          <cell r="F656">
            <v>19.668520484848482</v>
          </cell>
          <cell r="G656" t="str">
            <v>POW</v>
          </cell>
          <cell r="J656">
            <v>173</v>
          </cell>
          <cell r="K656" t="str">
            <v>QSS R-12</v>
          </cell>
          <cell r="M656">
            <v>1</v>
          </cell>
          <cell r="N656">
            <v>13.2</v>
          </cell>
          <cell r="O656">
            <v>2</v>
          </cell>
        </row>
        <row r="657">
          <cell r="A657" t="str">
            <v>GROUND</v>
          </cell>
          <cell r="B657" t="str">
            <v>642</v>
          </cell>
          <cell r="C657" t="str">
            <v>Rubicon/R2</v>
          </cell>
          <cell r="D657" t="str">
            <v>B/Fb</v>
          </cell>
          <cell r="E657">
            <v>19.668520484848482</v>
          </cell>
          <cell r="F657">
            <v>19.689543212121208</v>
          </cell>
          <cell r="G657" t="str">
            <v>RUN</v>
          </cell>
          <cell r="J657">
            <v>111</v>
          </cell>
          <cell r="M657">
            <v>1</v>
          </cell>
          <cell r="N657">
            <v>93</v>
          </cell>
          <cell r="O657">
            <v>1.2</v>
          </cell>
        </row>
        <row r="658">
          <cell r="A658" t="str">
            <v>GROUND</v>
          </cell>
          <cell r="B658" t="str">
            <v>643</v>
          </cell>
          <cell r="C658" t="str">
            <v>Rubicon/R2</v>
          </cell>
          <cell r="D658" t="str">
            <v>B/Fb</v>
          </cell>
          <cell r="E658">
            <v>19.689543212121208</v>
          </cell>
          <cell r="F658">
            <v>19.75261139393939</v>
          </cell>
          <cell r="G658" t="str">
            <v>MCP</v>
          </cell>
          <cell r="J658">
            <v>333</v>
          </cell>
          <cell r="M658">
            <v>1</v>
          </cell>
          <cell r="N658">
            <v>78</v>
          </cell>
          <cell r="O658">
            <v>5</v>
          </cell>
        </row>
        <row r="659">
          <cell r="A659" t="str">
            <v>VIDEO</v>
          </cell>
          <cell r="B659" t="str">
            <v>644</v>
          </cell>
          <cell r="C659" t="str">
            <v>Rubicon/R2</v>
          </cell>
          <cell r="D659" t="str">
            <v>B/Fb</v>
          </cell>
          <cell r="E659">
            <v>19.75261139393939</v>
          </cell>
          <cell r="F659">
            <v>19.76829352230574</v>
          </cell>
          <cell r="G659" t="str">
            <v>HGR</v>
          </cell>
          <cell r="J659">
            <v>87.4264098414</v>
          </cell>
          <cell r="M659">
            <v>0.9471009724011626</v>
          </cell>
        </row>
        <row r="660">
          <cell r="A660" t="str">
            <v>VIDEO</v>
          </cell>
          <cell r="B660" t="str">
            <v>645</v>
          </cell>
          <cell r="C660" t="str">
            <v>Rubicon/R2</v>
          </cell>
          <cell r="D660" t="str">
            <v>B/Fb</v>
          </cell>
          <cell r="E660">
            <v>19.76829352230574</v>
          </cell>
          <cell r="F660">
            <v>19.793506478171278</v>
          </cell>
          <cell r="G660" t="str">
            <v>RUN</v>
          </cell>
          <cell r="J660">
            <v>140.559888385</v>
          </cell>
          <cell r="M660">
            <v>0.9471009724011626</v>
          </cell>
        </row>
        <row r="661">
          <cell r="A661" t="str">
            <v>VIDEO</v>
          </cell>
          <cell r="B661" t="str">
            <v>646</v>
          </cell>
          <cell r="C661" t="str">
            <v>Rubicon/R2</v>
          </cell>
          <cell r="D661" t="str">
            <v>B/Fb</v>
          </cell>
          <cell r="E661">
            <v>19.793506478171278</v>
          </cell>
          <cell r="F661">
            <v>19.856620256277978</v>
          </cell>
          <cell r="G661" t="str">
            <v>CAS</v>
          </cell>
          <cell r="J661">
            <v>351.853453976</v>
          </cell>
          <cell r="M661">
            <v>0.9471009724011626</v>
          </cell>
        </row>
        <row r="662">
          <cell r="A662" t="str">
            <v>VIDEO</v>
          </cell>
          <cell r="B662" t="str">
            <v>647</v>
          </cell>
          <cell r="C662" t="str">
            <v>Rubicon/R2</v>
          </cell>
          <cell r="D662" t="str">
            <v>B/Fb</v>
          </cell>
          <cell r="E662">
            <v>19.856620256277978</v>
          </cell>
          <cell r="F662">
            <v>19.882651252281306</v>
          </cell>
          <cell r="G662" t="str">
            <v>DPL</v>
          </cell>
          <cell r="J662">
            <v>145.120386213</v>
          </cell>
          <cell r="M662">
            <v>0.9471009724011626</v>
          </cell>
        </row>
        <row r="663">
          <cell r="A663" t="str">
            <v>VIDEO</v>
          </cell>
          <cell r="B663" t="str">
            <v>648</v>
          </cell>
          <cell r="C663" t="str">
            <v>Rubicon/R2</v>
          </cell>
          <cell r="D663" t="str">
            <v>B/Fb</v>
          </cell>
          <cell r="E663">
            <v>19.882651252281306</v>
          </cell>
          <cell r="F663">
            <v>19.889228418850966</v>
          </cell>
          <cell r="G663" t="str">
            <v>CAS</v>
          </cell>
          <cell r="J663">
            <v>36.6670930553</v>
          </cell>
          <cell r="M663">
            <v>0.9471009724011626</v>
          </cell>
        </row>
        <row r="664">
          <cell r="A664" t="str">
            <v>VIDEO</v>
          </cell>
          <cell r="B664" t="str">
            <v>649</v>
          </cell>
          <cell r="C664" t="str">
            <v>Rubicon/R2</v>
          </cell>
          <cell r="D664" t="str">
            <v>B/Fb</v>
          </cell>
          <cell r="E664">
            <v>19.889228418850966</v>
          </cell>
          <cell r="F664">
            <v>19.907611095895618</v>
          </cell>
          <cell r="G664" t="str">
            <v>RUN</v>
          </cell>
          <cell r="J664">
            <v>102.481718026</v>
          </cell>
          <cell r="M664">
            <v>0.9471009724011626</v>
          </cell>
        </row>
        <row r="665">
          <cell r="A665" t="str">
            <v>VIDEO</v>
          </cell>
          <cell r="B665" t="str">
            <v>650</v>
          </cell>
          <cell r="C665" t="str">
            <v>Rubicon/R2</v>
          </cell>
          <cell r="D665" t="str">
            <v>B/Fb</v>
          </cell>
          <cell r="E665">
            <v>19.907611095895618</v>
          </cell>
          <cell r="F665">
            <v>19.969707067442343</v>
          </cell>
          <cell r="G665" t="str">
            <v>MCP</v>
          </cell>
          <cell r="J665">
            <v>346.179276889</v>
          </cell>
          <cell r="M665">
            <v>0.9471009724011626</v>
          </cell>
        </row>
        <row r="666">
          <cell r="A666" t="str">
            <v>VIDEO</v>
          </cell>
          <cell r="B666" t="str">
            <v>651</v>
          </cell>
          <cell r="C666" t="str">
            <v>Rubicon/R2</v>
          </cell>
          <cell r="D666" t="str">
            <v>B/Fb</v>
          </cell>
          <cell r="E666">
            <v>19.969707067442343</v>
          </cell>
          <cell r="F666">
            <v>19.991618986163235</v>
          </cell>
          <cell r="G666" t="str">
            <v>RUN</v>
          </cell>
          <cell r="J666">
            <v>122.156912745</v>
          </cell>
          <cell r="M666">
            <v>0.9471009724011626</v>
          </cell>
        </row>
        <row r="667">
          <cell r="A667" t="str">
            <v>VIDEO</v>
          </cell>
          <cell r="B667" t="str">
            <v>652</v>
          </cell>
          <cell r="C667" t="str">
            <v>Rubicon/R2</v>
          </cell>
          <cell r="D667" t="str">
            <v>B/Fb</v>
          </cell>
          <cell r="E667">
            <v>19.991618986163235</v>
          </cell>
          <cell r="F667">
            <v>20.05155568111415</v>
          </cell>
          <cell r="G667" t="str">
            <v>HGR</v>
          </cell>
          <cell r="J667">
            <v>334.141510317</v>
          </cell>
          <cell r="M667">
            <v>0.9471009724011626</v>
          </cell>
        </row>
        <row r="668">
          <cell r="A668" t="str">
            <v>VIDEO</v>
          </cell>
          <cell r="B668" t="str">
            <v>653</v>
          </cell>
          <cell r="C668" t="str">
            <v>Rubicon/R2</v>
          </cell>
          <cell r="D668" t="str">
            <v>B/Fb</v>
          </cell>
          <cell r="E668">
            <v>20.05155568111415</v>
          </cell>
          <cell r="F668">
            <v>20.090991318359027</v>
          </cell>
          <cell r="G668" t="str">
            <v>SRN</v>
          </cell>
          <cell r="J668">
            <v>219.850016757</v>
          </cell>
          <cell r="M668">
            <v>0.9471009724011626</v>
          </cell>
        </row>
        <row r="669">
          <cell r="A669" t="str">
            <v>VIDEO</v>
          </cell>
          <cell r="B669" t="str">
            <v>654</v>
          </cell>
          <cell r="C669" t="str">
            <v>Rubicon/R2</v>
          </cell>
          <cell r="D669" t="str">
            <v>B/Fb</v>
          </cell>
          <cell r="E669">
            <v>20.090991318359027</v>
          </cell>
          <cell r="F669">
            <v>20.120599093382445</v>
          </cell>
          <cell r="G669" t="str">
            <v>LSP</v>
          </cell>
          <cell r="J669">
            <v>165.060597211</v>
          </cell>
          <cell r="M669">
            <v>0.9471009724011626</v>
          </cell>
        </row>
        <row r="670">
          <cell r="A670" t="str">
            <v>VIDEO</v>
          </cell>
          <cell r="B670" t="str">
            <v>655</v>
          </cell>
          <cell r="C670" t="str">
            <v>Rubicon/R2</v>
          </cell>
          <cell r="D670" t="str">
            <v>B/Fb</v>
          </cell>
          <cell r="E670">
            <v>20.120599093382445</v>
          </cell>
          <cell r="F670">
            <v>20.16311898302981</v>
          </cell>
          <cell r="G670" t="str">
            <v>RUN</v>
          </cell>
          <cell r="J670">
            <v>237.044437584</v>
          </cell>
          <cell r="M670">
            <v>0.9471009724011626</v>
          </cell>
        </row>
        <row r="671">
          <cell r="A671" t="str">
            <v>VIDEO</v>
          </cell>
          <cell r="B671" t="str">
            <v>656</v>
          </cell>
          <cell r="C671" t="str">
            <v>Rubicon/R2</v>
          </cell>
          <cell r="D671" t="str">
            <v>B/Fb</v>
          </cell>
          <cell r="E671">
            <v>20.16311898302981</v>
          </cell>
          <cell r="F671">
            <v>20.215991381046596</v>
          </cell>
          <cell r="G671" t="str">
            <v>MCP</v>
          </cell>
          <cell r="J671">
            <v>294.758710701</v>
          </cell>
          <cell r="M671">
            <v>0.9471009724011626</v>
          </cell>
        </row>
        <row r="672">
          <cell r="A672" t="str">
            <v>VIDEO</v>
          </cell>
          <cell r="B672" t="str">
            <v>657</v>
          </cell>
          <cell r="C672" t="str">
            <v>Rubicon/R2</v>
          </cell>
          <cell r="D672" t="str">
            <v>B/Fb</v>
          </cell>
          <cell r="E672">
            <v>20.215991381046596</v>
          </cell>
          <cell r="F672">
            <v>20.23361538794636</v>
          </cell>
          <cell r="G672" t="str">
            <v>HGR</v>
          </cell>
          <cell r="J672">
            <v>98.252202397</v>
          </cell>
          <cell r="M672">
            <v>0.9471009724011626</v>
          </cell>
        </row>
        <row r="673">
          <cell r="A673" t="str">
            <v>VIDEO</v>
          </cell>
          <cell r="B673" t="str">
            <v>658</v>
          </cell>
          <cell r="C673" t="str">
            <v>Rubicon/R2</v>
          </cell>
          <cell r="D673" t="str">
            <v>B/Fb</v>
          </cell>
          <cell r="E673">
            <v>20.23361538794636</v>
          </cell>
          <cell r="F673">
            <v>20.276937838563093</v>
          </cell>
          <cell r="G673" t="str">
            <v>MCP</v>
          </cell>
          <cell r="J673">
            <v>241.518640485</v>
          </cell>
          <cell r="M673">
            <v>0.9471009724011626</v>
          </cell>
        </row>
        <row r="674">
          <cell r="A674" t="str">
            <v>VIDEO</v>
          </cell>
          <cell r="B674" t="str">
            <v>659</v>
          </cell>
          <cell r="C674" t="str">
            <v>Rubicon/R2</v>
          </cell>
          <cell r="D674" t="str">
            <v>B/Fb</v>
          </cell>
          <cell r="E674">
            <v>20.276937838563093</v>
          </cell>
          <cell r="F674">
            <v>20.355868196583945</v>
          </cell>
          <cell r="G674" t="str">
            <v>SRN</v>
          </cell>
          <cell r="J674">
            <v>440.029418715</v>
          </cell>
          <cell r="M674">
            <v>0.9471009724011626</v>
          </cell>
        </row>
        <row r="675">
          <cell r="A675" t="str">
            <v>VIDEO</v>
          </cell>
          <cell r="B675" t="str">
            <v>660</v>
          </cell>
          <cell r="C675" t="str">
            <v>Rubicon/R2</v>
          </cell>
          <cell r="D675" t="str">
            <v>B/Fb</v>
          </cell>
          <cell r="E675">
            <v>20.355868196583945</v>
          </cell>
          <cell r="F675">
            <v>20.369772</v>
          </cell>
          <cell r="G675" t="str">
            <v>HGR</v>
          </cell>
          <cell r="J675">
            <v>77.5124133287</v>
          </cell>
          <cell r="M675">
            <v>0.9471009724011626</v>
          </cell>
        </row>
        <row r="676">
          <cell r="A676" t="str">
            <v>GROUND</v>
          </cell>
          <cell r="B676" t="str">
            <v>661</v>
          </cell>
          <cell r="C676" t="str">
            <v>Rubicon/R2</v>
          </cell>
          <cell r="D676" t="str">
            <v>B/Fb</v>
          </cell>
          <cell r="E676">
            <v>20.369772</v>
          </cell>
          <cell r="F676">
            <v>20.40189448744861</v>
          </cell>
          <cell r="G676" t="str">
            <v>RUN</v>
          </cell>
          <cell r="J676">
            <v>181.2</v>
          </cell>
          <cell r="M676">
            <v>1.0683538089347877</v>
          </cell>
          <cell r="N676">
            <v>52</v>
          </cell>
          <cell r="O676">
            <v>2</v>
          </cell>
        </row>
        <row r="677">
          <cell r="A677" t="str">
            <v>GROUND</v>
          </cell>
          <cell r="B677" t="str">
            <v>662</v>
          </cell>
          <cell r="C677" t="str">
            <v>Rubicon/R2</v>
          </cell>
          <cell r="D677" t="str">
            <v>B/Fb</v>
          </cell>
          <cell r="E677">
            <v>20.40189448744861</v>
          </cell>
          <cell r="F677">
            <v>20.45872930795647</v>
          </cell>
          <cell r="G677" t="str">
            <v>MCP</v>
          </cell>
          <cell r="J677">
            <v>320.6</v>
          </cell>
          <cell r="M677">
            <v>1.0683538089347877</v>
          </cell>
          <cell r="N677">
            <v>70</v>
          </cell>
          <cell r="O677">
            <v>20</v>
          </cell>
        </row>
        <row r="678">
          <cell r="A678" t="str">
            <v>GROUND</v>
          </cell>
          <cell r="B678" t="str">
            <v>663</v>
          </cell>
          <cell r="C678" t="str">
            <v>Rubicon/R2</v>
          </cell>
          <cell r="D678" t="str">
            <v>B/Fb</v>
          </cell>
          <cell r="E678">
            <v>20.45872930795647</v>
          </cell>
          <cell r="F678">
            <v>20.481030681692868</v>
          </cell>
          <cell r="G678" t="str">
            <v>RUN</v>
          </cell>
          <cell r="J678">
            <v>125.8</v>
          </cell>
          <cell r="M678">
            <v>1.0683538089347877</v>
          </cell>
          <cell r="N678">
            <v>60</v>
          </cell>
          <cell r="O678">
            <v>2</v>
          </cell>
        </row>
        <row r="679">
          <cell r="A679" t="str">
            <v>GROUND</v>
          </cell>
          <cell r="B679" t="str">
            <v>664</v>
          </cell>
          <cell r="C679" t="str">
            <v>Rubicon/R2</v>
          </cell>
          <cell r="D679" t="str">
            <v>B/Fb</v>
          </cell>
          <cell r="E679">
            <v>20.481030681692868</v>
          </cell>
          <cell r="F679">
            <v>20.508880807400246</v>
          </cell>
          <cell r="G679" t="str">
            <v>HGR</v>
          </cell>
          <cell r="J679">
            <v>157.1</v>
          </cell>
          <cell r="M679">
            <v>1.06835380893479</v>
          </cell>
          <cell r="N679">
            <v>50</v>
          </cell>
          <cell r="O679">
            <v>1.7</v>
          </cell>
        </row>
        <row r="680">
          <cell r="A680" t="str">
            <v>GROUND</v>
          </cell>
          <cell r="B680" t="str">
            <v>665</v>
          </cell>
          <cell r="C680" t="str">
            <v>Rubicon/R2</v>
          </cell>
          <cell r="D680" t="str">
            <v>B/Fb</v>
          </cell>
          <cell r="E680">
            <v>20.508880807400246</v>
          </cell>
          <cell r="F680">
            <v>20.616363501330113</v>
          </cell>
          <cell r="G680" t="str">
            <v>RUN</v>
          </cell>
          <cell r="J680">
            <v>606.3</v>
          </cell>
          <cell r="K680" t="str">
            <v>QSS R-13</v>
          </cell>
          <cell r="M680">
            <v>1.06835380893479</v>
          </cell>
          <cell r="N680">
            <v>80</v>
          </cell>
          <cell r="O680">
            <v>1.6</v>
          </cell>
        </row>
        <row r="681">
          <cell r="A681" t="str">
            <v>GROUND</v>
          </cell>
          <cell r="B681" t="str">
            <v>666</v>
          </cell>
          <cell r="C681" t="str">
            <v>Rubicon/R2</v>
          </cell>
          <cell r="D681" t="str">
            <v>B/Fb</v>
          </cell>
          <cell r="E681">
            <v>20.616363501330113</v>
          </cell>
          <cell r="F681">
            <v>20.64403635061669</v>
          </cell>
          <cell r="G681" t="str">
            <v>MCP</v>
          </cell>
          <cell r="J681">
            <v>156.1</v>
          </cell>
          <cell r="K681" t="str">
            <v>QSS R-13</v>
          </cell>
          <cell r="M681">
            <v>1.06835380893479</v>
          </cell>
          <cell r="N681">
            <v>42</v>
          </cell>
          <cell r="O681">
            <v>3</v>
          </cell>
        </row>
        <row r="682">
          <cell r="A682" t="str">
            <v>GROUND</v>
          </cell>
          <cell r="B682" t="str">
            <v>667</v>
          </cell>
          <cell r="C682" t="str">
            <v>Rubicon/R2</v>
          </cell>
          <cell r="D682" t="str">
            <v>B/Fb</v>
          </cell>
          <cell r="E682">
            <v>20.64403635061669</v>
          </cell>
          <cell r="F682">
            <v>20.657314354534467</v>
          </cell>
          <cell r="G682" t="str">
            <v>SRN </v>
          </cell>
          <cell r="J682">
            <v>74.90000000000009</v>
          </cell>
          <cell r="K682" t="str">
            <v>QSS R-13</v>
          </cell>
          <cell r="M682">
            <v>1.06835380893479</v>
          </cell>
          <cell r="N682">
            <v>40</v>
          </cell>
          <cell r="O682">
            <v>2.8</v>
          </cell>
        </row>
        <row r="683">
          <cell r="A683" t="str">
            <v>GROUND</v>
          </cell>
          <cell r="B683" t="str">
            <v>668</v>
          </cell>
          <cell r="C683" t="str">
            <v>Rubicon/R2</v>
          </cell>
          <cell r="D683" t="str">
            <v>B/Fb</v>
          </cell>
          <cell r="E683">
            <v>20.657314354534467</v>
          </cell>
          <cell r="F683">
            <v>20.67362378524789</v>
          </cell>
          <cell r="G683" t="str">
            <v>HGR</v>
          </cell>
          <cell r="J683">
            <v>92</v>
          </cell>
          <cell r="K683" t="str">
            <v>QSS R-13</v>
          </cell>
          <cell r="M683">
            <v>1.06835380893479</v>
          </cell>
          <cell r="N683">
            <v>38</v>
          </cell>
          <cell r="O683">
            <v>2.2</v>
          </cell>
        </row>
        <row r="684">
          <cell r="A684" t="str">
            <v>GROUND</v>
          </cell>
          <cell r="B684" t="str">
            <v>669</v>
          </cell>
          <cell r="C684" t="str">
            <v>Rubicon/R2</v>
          </cell>
          <cell r="D684" t="str">
            <v>B/Fb</v>
          </cell>
          <cell r="E684">
            <v>20.67362378524789</v>
          </cell>
          <cell r="F684">
            <v>20.6909968744861</v>
          </cell>
          <cell r="G684" t="str">
            <v>SRN </v>
          </cell>
          <cell r="J684">
            <v>98</v>
          </cell>
          <cell r="K684" t="str">
            <v>QSS R-13</v>
          </cell>
          <cell r="M684">
            <v>1.06835380893479</v>
          </cell>
          <cell r="N684">
            <v>38</v>
          </cell>
          <cell r="O684">
            <v>2.1</v>
          </cell>
        </row>
        <row r="685">
          <cell r="A685" t="str">
            <v>GROUND</v>
          </cell>
          <cell r="B685" t="str">
            <v>670</v>
          </cell>
          <cell r="C685" t="str">
            <v>Rubicon/R2</v>
          </cell>
          <cell r="D685" t="str">
            <v>B/Fb</v>
          </cell>
          <cell r="E685">
            <v>20.6909968744861</v>
          </cell>
          <cell r="F685">
            <v>20.702165288996376</v>
          </cell>
          <cell r="G685" t="str">
            <v>POW</v>
          </cell>
          <cell r="J685">
            <v>63</v>
          </cell>
          <cell r="K685" t="str">
            <v>QSS R-13</v>
          </cell>
          <cell r="M685">
            <v>1.06835380893479</v>
          </cell>
          <cell r="N685">
            <v>70</v>
          </cell>
          <cell r="O685">
            <v>4.2</v>
          </cell>
        </row>
        <row r="686">
          <cell r="A686" t="str">
            <v>GROUND</v>
          </cell>
          <cell r="B686" t="str">
            <v>671</v>
          </cell>
          <cell r="C686" t="str">
            <v>Rubicon/R2</v>
          </cell>
          <cell r="D686" t="str">
            <v>B/Fb</v>
          </cell>
          <cell r="E686">
            <v>20.702165288996376</v>
          </cell>
          <cell r="F686">
            <v>20.742407036517537</v>
          </cell>
          <cell r="G686" t="str">
            <v>MCP</v>
          </cell>
          <cell r="J686">
            <v>227</v>
          </cell>
          <cell r="K686" t="str">
            <v>QSS R-13</v>
          </cell>
          <cell r="M686">
            <v>1.06835380893479</v>
          </cell>
          <cell r="N686">
            <v>60</v>
          </cell>
          <cell r="O686">
            <v>4.8</v>
          </cell>
        </row>
        <row r="687">
          <cell r="A687" t="str">
            <v>GROUND</v>
          </cell>
          <cell r="B687" t="str">
            <v>672</v>
          </cell>
          <cell r="C687" t="str">
            <v>Rubicon/R2</v>
          </cell>
          <cell r="D687" t="str">
            <v>B/Fb</v>
          </cell>
          <cell r="E687">
            <v>20.742407036517537</v>
          </cell>
          <cell r="F687">
            <v>20.745598012091904</v>
          </cell>
          <cell r="G687" t="str">
            <v>HGR</v>
          </cell>
          <cell r="J687">
            <v>18</v>
          </cell>
          <cell r="K687" t="str">
            <v>QSS R-13</v>
          </cell>
          <cell r="M687">
            <v>1.06835380893479</v>
          </cell>
          <cell r="N687">
            <v>40</v>
          </cell>
          <cell r="O687">
            <v>0.5</v>
          </cell>
        </row>
        <row r="688">
          <cell r="A688" t="str">
            <v>GROUND</v>
          </cell>
          <cell r="B688" t="str">
            <v>673</v>
          </cell>
          <cell r="C688" t="str">
            <v>Rubicon/R2</v>
          </cell>
          <cell r="D688" t="str">
            <v>B/Fb</v>
          </cell>
          <cell r="E688">
            <v>20.745598012091904</v>
          </cell>
          <cell r="F688">
            <v>20.758184637968565</v>
          </cell>
          <cell r="G688" t="str">
            <v>RUN</v>
          </cell>
          <cell r="J688">
            <v>71</v>
          </cell>
          <cell r="K688" t="str">
            <v>QSS R-13</v>
          </cell>
          <cell r="M688">
            <v>1.06835380893479</v>
          </cell>
          <cell r="N688">
            <v>55</v>
          </cell>
          <cell r="O688">
            <v>1.9</v>
          </cell>
        </row>
        <row r="689">
          <cell r="A689" t="str">
            <v>GROUND</v>
          </cell>
          <cell r="B689" t="str">
            <v>674</v>
          </cell>
          <cell r="C689" t="str">
            <v>Rubicon/R2</v>
          </cell>
          <cell r="D689" t="str">
            <v>B/Fb</v>
          </cell>
          <cell r="E689">
            <v>20.758184637968565</v>
          </cell>
          <cell r="F689">
            <v>20.778571426360344</v>
          </cell>
          <cell r="G689" t="str">
            <v>MCP</v>
          </cell>
          <cell r="J689">
            <v>115</v>
          </cell>
          <cell r="K689" t="str">
            <v>QSS R-13</v>
          </cell>
          <cell r="M689">
            <v>1.06835380893479</v>
          </cell>
          <cell r="N689">
            <v>25</v>
          </cell>
          <cell r="O689">
            <v>4.5</v>
          </cell>
        </row>
        <row r="690">
          <cell r="A690" t="str">
            <v>GROUND</v>
          </cell>
          <cell r="B690" t="str">
            <v>675</v>
          </cell>
          <cell r="C690" t="str">
            <v>Rubicon/R2</v>
          </cell>
          <cell r="D690" t="str">
            <v>B/Fb</v>
          </cell>
          <cell r="E690">
            <v>20.778571426360344</v>
          </cell>
          <cell r="F690">
            <v>20.792044434340998</v>
          </cell>
          <cell r="G690" t="str">
            <v>HGR</v>
          </cell>
          <cell r="J690">
            <v>76</v>
          </cell>
          <cell r="K690" t="str">
            <v>QSS R-13</v>
          </cell>
          <cell r="M690">
            <v>1.06835380893479</v>
          </cell>
          <cell r="N690">
            <v>65</v>
          </cell>
          <cell r="O690">
            <v>1.2</v>
          </cell>
        </row>
        <row r="691">
          <cell r="A691" t="str">
            <v>GROUND</v>
          </cell>
          <cell r="B691" t="str">
            <v>676</v>
          </cell>
          <cell r="C691" t="str">
            <v>Rubicon/R2</v>
          </cell>
          <cell r="D691" t="str">
            <v>B/Fb</v>
          </cell>
          <cell r="E691">
            <v>20.792044434340998</v>
          </cell>
          <cell r="F691">
            <v>20.851254758887553</v>
          </cell>
          <cell r="G691" t="str">
            <v>RUN</v>
          </cell>
          <cell r="J691">
            <v>334</v>
          </cell>
          <cell r="K691" t="str">
            <v>QSS R-13</v>
          </cell>
          <cell r="M691">
            <v>1.06835380893479</v>
          </cell>
          <cell r="N691">
            <v>48</v>
          </cell>
          <cell r="O691">
            <v>3.1</v>
          </cell>
        </row>
        <row r="692">
          <cell r="A692" t="str">
            <v>GROUND</v>
          </cell>
          <cell r="B692" t="str">
            <v>677</v>
          </cell>
          <cell r="C692" t="str">
            <v>Rubicon/R2</v>
          </cell>
          <cell r="D692" t="str">
            <v>B/Fb</v>
          </cell>
          <cell r="E692">
            <v>20.851254758887553</v>
          </cell>
          <cell r="F692">
            <v>20.864905043289003</v>
          </cell>
          <cell r="G692" t="str">
            <v>LGR</v>
          </cell>
          <cell r="J692">
            <v>77</v>
          </cell>
          <cell r="K692" t="str">
            <v>QSS R-13, AMPH R-4</v>
          </cell>
          <cell r="M692">
            <v>1.06835380893479</v>
          </cell>
          <cell r="N692">
            <v>64</v>
          </cell>
          <cell r="O692">
            <v>1.8</v>
          </cell>
        </row>
        <row r="693">
          <cell r="A693" t="str">
            <v>GROUND</v>
          </cell>
          <cell r="B693" t="str">
            <v>678</v>
          </cell>
          <cell r="C693" t="str">
            <v>Rubicon/R2</v>
          </cell>
          <cell r="D693" t="str">
            <v>B/Fb</v>
          </cell>
          <cell r="E693">
            <v>20.864905043289003</v>
          </cell>
          <cell r="F693">
            <v>20.874832522853694</v>
          </cell>
          <cell r="G693" t="str">
            <v>RUN</v>
          </cell>
          <cell r="J693">
            <v>56</v>
          </cell>
          <cell r="K693" t="str">
            <v>QSS R-13</v>
          </cell>
          <cell r="M693">
            <v>1.06835380893479</v>
          </cell>
          <cell r="N693">
            <v>50</v>
          </cell>
          <cell r="O693">
            <v>2.1</v>
          </cell>
        </row>
        <row r="694">
          <cell r="A694" t="str">
            <v>GROUND</v>
          </cell>
          <cell r="B694" t="str">
            <v>679</v>
          </cell>
          <cell r="C694" t="str">
            <v>Rubicon/R2</v>
          </cell>
          <cell r="D694" t="str">
            <v>B/Fb</v>
          </cell>
          <cell r="E694">
            <v>20.874832522853694</v>
          </cell>
          <cell r="F694">
            <v>20.910110530592508</v>
          </cell>
          <cell r="G694" t="str">
            <v>MCP</v>
          </cell>
          <cell r="J694">
            <v>199</v>
          </cell>
          <cell r="K694" t="str">
            <v>QSS R-13</v>
          </cell>
          <cell r="M694">
            <v>1.06835380893479</v>
          </cell>
          <cell r="N694">
            <v>60</v>
          </cell>
          <cell r="O694">
            <v>11</v>
          </cell>
        </row>
        <row r="695">
          <cell r="A695" t="str">
            <v>GROUND</v>
          </cell>
          <cell r="B695" t="str">
            <v>680</v>
          </cell>
          <cell r="C695" t="str">
            <v>Rubicon/R2</v>
          </cell>
          <cell r="D695" t="str">
            <v>B/Fb</v>
          </cell>
          <cell r="E695">
            <v>20.910110530592508</v>
          </cell>
          <cell r="F695">
            <v>20.917733416686826</v>
          </cell>
          <cell r="G695" t="str">
            <v>LGR</v>
          </cell>
          <cell r="J695">
            <v>43</v>
          </cell>
          <cell r="K695" t="str">
            <v>QSS R-13</v>
          </cell>
          <cell r="M695">
            <v>1.06835380893479</v>
          </cell>
          <cell r="N695">
            <v>35</v>
          </cell>
          <cell r="O695">
            <v>1.7</v>
          </cell>
        </row>
        <row r="696">
          <cell r="A696" t="str">
            <v>GROUND</v>
          </cell>
          <cell r="B696" t="str">
            <v>681</v>
          </cell>
          <cell r="C696" t="str">
            <v>Rubicon/R2</v>
          </cell>
          <cell r="D696" t="str">
            <v>B/Fb</v>
          </cell>
          <cell r="E696">
            <v>20.917733416686826</v>
          </cell>
          <cell r="F696">
            <v>20.950884107376062</v>
          </cell>
          <cell r="G696" t="str">
            <v>SRN </v>
          </cell>
          <cell r="J696">
            <v>187</v>
          </cell>
          <cell r="K696" t="str">
            <v>QSS R-13</v>
          </cell>
          <cell r="M696">
            <v>1.06835380893479</v>
          </cell>
          <cell r="N696">
            <v>30</v>
          </cell>
          <cell r="O696">
            <v>2.4</v>
          </cell>
        </row>
        <row r="697">
          <cell r="A697" t="str">
            <v>GROUND</v>
          </cell>
          <cell r="B697" t="str">
            <v>682</v>
          </cell>
          <cell r="C697" t="str">
            <v>Rubicon/R2</v>
          </cell>
          <cell r="D697" t="str">
            <v>B/Fb</v>
          </cell>
          <cell r="E697">
            <v>20.950884107376062</v>
          </cell>
          <cell r="F697">
            <v>20.971625448609437</v>
          </cell>
          <cell r="G697" t="str">
            <v>RUN</v>
          </cell>
          <cell r="J697">
            <v>117</v>
          </cell>
          <cell r="K697" t="str">
            <v>QSS R-13</v>
          </cell>
          <cell r="M697">
            <v>1.06835380893479</v>
          </cell>
          <cell r="N697">
            <v>40</v>
          </cell>
          <cell r="O697">
            <v>3.2</v>
          </cell>
        </row>
        <row r="698">
          <cell r="A698" t="str">
            <v>GROUND</v>
          </cell>
          <cell r="B698" t="str">
            <v>683</v>
          </cell>
          <cell r="C698" t="str">
            <v>Rubicon/R2</v>
          </cell>
          <cell r="D698" t="str">
            <v>B/Fb</v>
          </cell>
          <cell r="E698">
            <v>20.971625448609437</v>
          </cell>
          <cell r="F698">
            <v>20.99148040773882</v>
          </cell>
          <cell r="G698" t="str">
            <v>CAS</v>
          </cell>
          <cell r="J698">
            <v>112</v>
          </cell>
          <cell r="K698" t="str">
            <v>QSS R-13</v>
          </cell>
          <cell r="M698">
            <v>1.06835380893479</v>
          </cell>
          <cell r="N698">
            <v>40</v>
          </cell>
          <cell r="O698">
            <v>2</v>
          </cell>
        </row>
        <row r="699">
          <cell r="A699" t="str">
            <v>GROUND</v>
          </cell>
          <cell r="B699" t="str">
            <v>684</v>
          </cell>
          <cell r="C699" t="str">
            <v>Rubicon/R2</v>
          </cell>
          <cell r="D699" t="str">
            <v>B/Fb</v>
          </cell>
          <cell r="E699">
            <v>20.99148040773882</v>
          </cell>
          <cell r="F699">
            <v>21.006726179927455</v>
          </cell>
          <cell r="G699" t="str">
            <v>HGR</v>
          </cell>
          <cell r="J699">
            <v>86</v>
          </cell>
          <cell r="K699" t="str">
            <v>QSS R-13</v>
          </cell>
          <cell r="M699">
            <v>1.06835380893479</v>
          </cell>
          <cell r="N699">
            <v>32</v>
          </cell>
          <cell r="O699">
            <v>1.3</v>
          </cell>
        </row>
        <row r="700">
          <cell r="A700" t="str">
            <v>GROUND</v>
          </cell>
          <cell r="B700" t="str">
            <v>685</v>
          </cell>
          <cell r="C700" t="str">
            <v>Rubicon/R2</v>
          </cell>
          <cell r="D700" t="str">
            <v>B/Fb</v>
          </cell>
          <cell r="E700">
            <v>21.006726179927455</v>
          </cell>
          <cell r="F700">
            <v>21.102810000000005</v>
          </cell>
          <cell r="G700" t="str">
            <v>MCP</v>
          </cell>
          <cell r="J700">
            <v>542</v>
          </cell>
          <cell r="K700" t="str">
            <v>QSS R-13</v>
          </cell>
          <cell r="M700">
            <v>1.06835380893479</v>
          </cell>
          <cell r="N700">
            <v>80</v>
          </cell>
          <cell r="O700">
            <v>10</v>
          </cell>
        </row>
        <row r="701">
          <cell r="A701" t="str">
            <v>GROUND</v>
          </cell>
          <cell r="B701" t="str">
            <v>686</v>
          </cell>
          <cell r="C701" t="str">
            <v>Rubicon/R2</v>
          </cell>
          <cell r="D701" t="str">
            <v>B/Fb</v>
          </cell>
          <cell r="E701">
            <v>21.102810000000005</v>
          </cell>
          <cell r="F701">
            <v>21.11893493985566</v>
          </cell>
          <cell r="G701" t="str">
            <v>HGR</v>
          </cell>
          <cell r="J701">
            <v>90</v>
          </cell>
          <cell r="M701">
            <v>1.0570863952387541</v>
          </cell>
          <cell r="N701">
            <v>42</v>
          </cell>
          <cell r="O701">
            <v>2.2</v>
          </cell>
        </row>
        <row r="702">
          <cell r="A702" t="str">
            <v>GROUND</v>
          </cell>
          <cell r="B702" t="str">
            <v>687</v>
          </cell>
          <cell r="C702" t="str">
            <v>Rubicon/R2</v>
          </cell>
          <cell r="D702" t="str">
            <v>B/Fb</v>
          </cell>
          <cell r="E702">
            <v>21.11893493985566</v>
          </cell>
          <cell r="F702">
            <v>21.172326407377714</v>
          </cell>
          <cell r="G702" t="str">
            <v>MCP</v>
          </cell>
          <cell r="J702">
            <v>298</v>
          </cell>
          <cell r="L702" t="str">
            <v>Ellicott Bridge</v>
          </cell>
          <cell r="M702">
            <v>1.0570863952387541</v>
          </cell>
          <cell r="N702">
            <v>56</v>
          </cell>
          <cell r="O702">
            <v>5.8</v>
          </cell>
        </row>
        <row r="703">
          <cell r="A703" t="str">
            <v>GROUND</v>
          </cell>
          <cell r="B703" t="str">
            <v>688</v>
          </cell>
          <cell r="C703" t="str">
            <v>Rubicon/R2</v>
          </cell>
          <cell r="D703" t="str">
            <v>B/Fb</v>
          </cell>
          <cell r="E703">
            <v>21.172326407377714</v>
          </cell>
          <cell r="F703">
            <v>21.206726279069773</v>
          </cell>
          <cell r="G703" t="str">
            <v>SRN </v>
          </cell>
          <cell r="J703">
            <v>192</v>
          </cell>
          <cell r="M703">
            <v>1.0570863952387541</v>
          </cell>
          <cell r="N703">
            <v>73</v>
          </cell>
          <cell r="O703">
            <v>1.7</v>
          </cell>
        </row>
        <row r="704">
          <cell r="A704" t="str">
            <v>GROUND</v>
          </cell>
          <cell r="B704" t="str">
            <v>689</v>
          </cell>
          <cell r="C704" t="str">
            <v>Rubicon/R2</v>
          </cell>
          <cell r="D704" t="str">
            <v>B/Fb</v>
          </cell>
          <cell r="E704">
            <v>21.206726279069773</v>
          </cell>
          <cell r="F704">
            <v>21.23664700080193</v>
          </cell>
          <cell r="G704" t="str">
            <v>HGR</v>
          </cell>
          <cell r="J704">
            <v>167</v>
          </cell>
          <cell r="M704">
            <v>1.05708639523875</v>
          </cell>
          <cell r="N704">
            <v>57</v>
          </cell>
          <cell r="O704">
            <v>1.4</v>
          </cell>
        </row>
        <row r="705">
          <cell r="A705" t="str">
            <v>GROUND</v>
          </cell>
          <cell r="B705" t="str">
            <v>690</v>
          </cell>
          <cell r="C705" t="str">
            <v>Rubicon/R2</v>
          </cell>
          <cell r="D705" t="str">
            <v>B/Fb</v>
          </cell>
          <cell r="E705">
            <v>21.23664700080193</v>
          </cell>
          <cell r="F705">
            <v>21.305267578187657</v>
          </cell>
          <cell r="G705" t="str">
            <v>MCP</v>
          </cell>
          <cell r="J705">
            <v>383</v>
          </cell>
          <cell r="M705">
            <v>1.05708639523875</v>
          </cell>
          <cell r="N705">
            <v>77</v>
          </cell>
          <cell r="O705">
            <v>3.1</v>
          </cell>
        </row>
        <row r="706">
          <cell r="A706" t="str">
            <v>GROUND</v>
          </cell>
          <cell r="B706" t="str">
            <v>691</v>
          </cell>
          <cell r="C706" t="str">
            <v>Rubicon/R2</v>
          </cell>
          <cell r="D706" t="str">
            <v>B/Fb</v>
          </cell>
          <cell r="E706">
            <v>21.305267578187657</v>
          </cell>
          <cell r="F706">
            <v>21.3265883319968</v>
          </cell>
          <cell r="G706" t="str">
            <v>LGR</v>
          </cell>
          <cell r="J706">
            <v>119</v>
          </cell>
          <cell r="M706">
            <v>1.05708639523875</v>
          </cell>
          <cell r="N706">
            <v>33</v>
          </cell>
          <cell r="O706">
            <v>2</v>
          </cell>
        </row>
        <row r="707">
          <cell r="A707" t="str">
            <v>GROUND</v>
          </cell>
          <cell r="B707" t="str">
            <v>692</v>
          </cell>
          <cell r="C707" t="str">
            <v>Rubicon/R2</v>
          </cell>
          <cell r="D707" t="str">
            <v>B/Fb</v>
          </cell>
          <cell r="E707">
            <v>21.3265883319968</v>
          </cell>
          <cell r="F707">
            <v>21.358300713712918</v>
          </cell>
          <cell r="G707" t="str">
            <v>HGR</v>
          </cell>
          <cell r="J707">
            <v>177</v>
          </cell>
          <cell r="M707">
            <v>1.05708639523875</v>
          </cell>
          <cell r="N707">
            <v>38</v>
          </cell>
          <cell r="O707">
            <v>2.2</v>
          </cell>
        </row>
        <row r="708">
          <cell r="A708" t="str">
            <v>GROUND</v>
          </cell>
          <cell r="B708" t="str">
            <v>693</v>
          </cell>
          <cell r="C708" t="str">
            <v>Rubicon/R2</v>
          </cell>
          <cell r="D708" t="str">
            <v>B/Fb</v>
          </cell>
          <cell r="E708">
            <v>21.358300713712918</v>
          </cell>
          <cell r="F708">
            <v>21.391446423416205</v>
          </cell>
          <cell r="G708" t="str">
            <v>LSP</v>
          </cell>
          <cell r="J708">
            <v>185</v>
          </cell>
          <cell r="M708">
            <v>1.05708639523875</v>
          </cell>
          <cell r="N708">
            <v>58</v>
          </cell>
          <cell r="O708">
            <v>5</v>
          </cell>
        </row>
        <row r="709">
          <cell r="A709" t="str">
            <v>GROUND</v>
          </cell>
          <cell r="B709" t="str">
            <v>694</v>
          </cell>
          <cell r="C709" t="str">
            <v>Rubicon/R2</v>
          </cell>
          <cell r="D709" t="str">
            <v>B/Fb</v>
          </cell>
          <cell r="E709">
            <v>21.391446423416205</v>
          </cell>
          <cell r="F709">
            <v>21.42244214113874</v>
          </cell>
          <cell r="G709" t="str">
            <v>LGR</v>
          </cell>
          <cell r="J709">
            <v>173</v>
          </cell>
          <cell r="M709">
            <v>1.05708639523875</v>
          </cell>
          <cell r="N709">
            <v>44</v>
          </cell>
          <cell r="O709">
            <v>1.5</v>
          </cell>
        </row>
        <row r="710">
          <cell r="A710" t="str">
            <v>GROUND</v>
          </cell>
          <cell r="B710" t="str">
            <v>695</v>
          </cell>
          <cell r="C710" t="str">
            <v>Rubicon/R2</v>
          </cell>
          <cell r="D710" t="str">
            <v>B/Fb</v>
          </cell>
          <cell r="E710">
            <v>21.42244214113874</v>
          </cell>
          <cell r="F710">
            <v>21.477983600641544</v>
          </cell>
          <cell r="G710" t="str">
            <v>SRN </v>
          </cell>
          <cell r="J710">
            <v>310</v>
          </cell>
          <cell r="M710">
            <v>1.05708639523875</v>
          </cell>
          <cell r="N710">
            <v>57</v>
          </cell>
          <cell r="O710">
            <v>2.1</v>
          </cell>
        </row>
        <row r="711">
          <cell r="A711" t="str">
            <v>GROUND</v>
          </cell>
          <cell r="B711" t="str">
            <v>696</v>
          </cell>
          <cell r="C711" t="str">
            <v>Rubicon/R2</v>
          </cell>
          <cell r="D711" t="str">
            <v>B/Fb</v>
          </cell>
          <cell r="E711">
            <v>21.477983600641544</v>
          </cell>
          <cell r="F711">
            <v>21.55484581395349</v>
          </cell>
          <cell r="G711" t="str">
            <v>STP</v>
          </cell>
          <cell r="J711">
            <v>429</v>
          </cell>
          <cell r="M711">
            <v>1.05708639523875</v>
          </cell>
          <cell r="N711">
            <v>54</v>
          </cell>
          <cell r="O711">
            <v>3.1</v>
          </cell>
        </row>
        <row r="712">
          <cell r="A712" t="str">
            <v>GROUND</v>
          </cell>
          <cell r="B712" t="str">
            <v>697</v>
          </cell>
          <cell r="C712" t="str">
            <v>Rubicon/R2</v>
          </cell>
          <cell r="D712" t="str">
            <v>B/Fb</v>
          </cell>
          <cell r="E712">
            <v>21.55484581395349</v>
          </cell>
          <cell r="F712">
            <v>21.57527073777065</v>
          </cell>
          <cell r="G712" t="str">
            <v>CAS</v>
          </cell>
          <cell r="J712">
            <v>114</v>
          </cell>
          <cell r="M712">
            <v>1.05708639523875</v>
          </cell>
          <cell r="N712">
            <v>17</v>
          </cell>
          <cell r="O712">
            <v>2.3</v>
          </cell>
        </row>
        <row r="713">
          <cell r="A713" t="str">
            <v>GROUND</v>
          </cell>
          <cell r="B713" t="str">
            <v>698</v>
          </cell>
          <cell r="C713" t="str">
            <v>Rubicon/R2</v>
          </cell>
          <cell r="D713" t="str">
            <v>B/Fb</v>
          </cell>
          <cell r="E713">
            <v>21.57527073777065</v>
          </cell>
          <cell r="F713">
            <v>21.63224552526063</v>
          </cell>
          <cell r="G713" t="str">
            <v>SRN </v>
          </cell>
          <cell r="J713">
            <v>318</v>
          </cell>
          <cell r="M713">
            <v>1.05708639523875</v>
          </cell>
          <cell r="N713">
            <v>30</v>
          </cell>
          <cell r="O713">
            <v>3.5</v>
          </cell>
        </row>
        <row r="714">
          <cell r="A714" t="str">
            <v>GROUND</v>
          </cell>
          <cell r="B714" t="str">
            <v>699</v>
          </cell>
          <cell r="C714" t="str">
            <v>Rubicon/R2</v>
          </cell>
          <cell r="D714" t="str">
            <v>B/Fb</v>
          </cell>
          <cell r="E714">
            <v>21.63224552526063</v>
          </cell>
          <cell r="F714">
            <v>21.64711630312751</v>
          </cell>
          <cell r="G714" t="str">
            <v>CAS</v>
          </cell>
          <cell r="J714">
            <v>83</v>
          </cell>
          <cell r="M714">
            <v>1.05708639523875</v>
          </cell>
          <cell r="N714">
            <v>26</v>
          </cell>
          <cell r="O714">
            <v>2.8</v>
          </cell>
        </row>
        <row r="715">
          <cell r="A715" t="str">
            <v>GROUND</v>
          </cell>
          <cell r="B715" t="str">
            <v>700</v>
          </cell>
          <cell r="C715" t="str">
            <v>Rubicon/R2</v>
          </cell>
          <cell r="D715" t="str">
            <v>B/Fb</v>
          </cell>
          <cell r="E715">
            <v>21.64711630312751</v>
          </cell>
          <cell r="F715">
            <v>21.692086968724944</v>
          </cell>
          <cell r="G715" t="str">
            <v>HGR</v>
          </cell>
          <cell r="J715">
            <v>251</v>
          </cell>
          <cell r="M715">
            <v>1.05708639523875</v>
          </cell>
          <cell r="N715">
            <v>55</v>
          </cell>
          <cell r="O715">
            <v>2.3</v>
          </cell>
        </row>
        <row r="716">
          <cell r="A716" t="str">
            <v>GROUND</v>
          </cell>
          <cell r="B716" t="str">
            <v>701</v>
          </cell>
          <cell r="C716" t="str">
            <v>Rubicon/R2</v>
          </cell>
          <cell r="D716" t="str">
            <v>B/Fb</v>
          </cell>
          <cell r="E716">
            <v>21.692086968724944</v>
          </cell>
          <cell r="F716">
            <v>21.706061916599843</v>
          </cell>
          <cell r="G716" t="str">
            <v>CAS</v>
          </cell>
          <cell r="J716">
            <v>78</v>
          </cell>
          <cell r="M716">
            <v>1.05708639523875</v>
          </cell>
          <cell r="N716">
            <v>33</v>
          </cell>
          <cell r="O716">
            <v>1.8</v>
          </cell>
        </row>
        <row r="717">
          <cell r="A717" t="str">
            <v>GROUND</v>
          </cell>
          <cell r="B717" t="str">
            <v>702</v>
          </cell>
          <cell r="C717" t="str">
            <v>Rubicon/R2</v>
          </cell>
          <cell r="D717" t="str">
            <v>B/Fb</v>
          </cell>
          <cell r="E717">
            <v>21.706061916599843</v>
          </cell>
          <cell r="F717">
            <v>21.744045108259826</v>
          </cell>
          <cell r="G717" t="str">
            <v>HGR</v>
          </cell>
          <cell r="J717">
            <v>212</v>
          </cell>
          <cell r="M717">
            <v>1.05708639523875</v>
          </cell>
          <cell r="N717">
            <v>61</v>
          </cell>
          <cell r="O717">
            <v>1.6</v>
          </cell>
        </row>
        <row r="718">
          <cell r="A718" t="str">
            <v>GROUND</v>
          </cell>
          <cell r="B718" t="str">
            <v>703</v>
          </cell>
          <cell r="C718" t="str">
            <v>Rubicon/R2</v>
          </cell>
          <cell r="D718" t="str">
            <v>B/Fb</v>
          </cell>
          <cell r="E718">
            <v>21.744045108259826</v>
          </cell>
          <cell r="F718">
            <v>21.825207305533283</v>
          </cell>
          <cell r="G718" t="str">
            <v>MCP</v>
          </cell>
          <cell r="J718">
            <v>453</v>
          </cell>
          <cell r="M718">
            <v>1.05708639523875</v>
          </cell>
          <cell r="N718">
            <v>89</v>
          </cell>
          <cell r="O718">
            <v>5.7</v>
          </cell>
        </row>
        <row r="719">
          <cell r="A719" t="str">
            <v>GROUND</v>
          </cell>
          <cell r="B719" t="str">
            <v>704</v>
          </cell>
          <cell r="C719" t="str">
            <v>Rubicon/R2</v>
          </cell>
          <cell r="D719" t="str">
            <v>B/Fb</v>
          </cell>
          <cell r="E719">
            <v>21.825207305533283</v>
          </cell>
          <cell r="F719">
            <v>21.868923809141943</v>
          </cell>
          <cell r="G719" t="str">
            <v>HGR</v>
          </cell>
          <cell r="H719" t="str">
            <v>HGR</v>
          </cell>
          <cell r="J719">
            <v>244</v>
          </cell>
          <cell r="M719">
            <v>1.05708639523875</v>
          </cell>
          <cell r="N719">
            <v>42</v>
          </cell>
          <cell r="O719">
            <v>1.3</v>
          </cell>
        </row>
        <row r="720">
          <cell r="A720" t="str">
            <v>GROUND</v>
          </cell>
          <cell r="B720" t="str">
            <v>705</v>
          </cell>
          <cell r="C720" t="str">
            <v>Rubicon/R2</v>
          </cell>
          <cell r="D720" t="str">
            <v>B/Fb</v>
          </cell>
          <cell r="E720">
            <v>21.868923809141943</v>
          </cell>
          <cell r="F720">
            <v>21.893111218925423</v>
          </cell>
          <cell r="G720" t="str">
            <v>RUN</v>
          </cell>
          <cell r="H720" t="str">
            <v>HGR</v>
          </cell>
          <cell r="J720">
            <v>135</v>
          </cell>
          <cell r="M720">
            <v>1.05708639523875</v>
          </cell>
          <cell r="N720">
            <v>50</v>
          </cell>
          <cell r="O720">
            <v>1.8</v>
          </cell>
        </row>
        <row r="721">
          <cell r="A721" t="str">
            <v>GROUND</v>
          </cell>
          <cell r="B721" t="str">
            <v>705.1</v>
          </cell>
          <cell r="C721" t="str">
            <v>Rubicon/R2</v>
          </cell>
          <cell r="D721" t="str">
            <v>B/Fb</v>
          </cell>
          <cell r="H721" t="str">
            <v>HGR</v>
          </cell>
          <cell r="J721">
            <v>168</v>
          </cell>
          <cell r="M721">
            <v>1.05708639523875</v>
          </cell>
          <cell r="N721">
            <v>28</v>
          </cell>
          <cell r="O721">
            <v>1.6</v>
          </cell>
        </row>
        <row r="722">
          <cell r="A722" t="str">
            <v>GROUND</v>
          </cell>
          <cell r="B722" t="str">
            <v>705.2</v>
          </cell>
          <cell r="C722" t="str">
            <v>Rubicon/R2</v>
          </cell>
          <cell r="D722" t="str">
            <v>B/Fb</v>
          </cell>
          <cell r="H722" t="str">
            <v>SRN</v>
          </cell>
          <cell r="J722">
            <v>162</v>
          </cell>
          <cell r="M722">
            <v>1.05708639523875</v>
          </cell>
          <cell r="N722">
            <v>14</v>
          </cell>
          <cell r="O722">
            <v>2.6</v>
          </cell>
        </row>
        <row r="723">
          <cell r="A723" t="str">
            <v>GROUND</v>
          </cell>
          <cell r="B723" t="str">
            <v>706</v>
          </cell>
          <cell r="C723" t="str">
            <v>Rubicon/R2</v>
          </cell>
          <cell r="D723" t="str">
            <v>B/Fb</v>
          </cell>
          <cell r="E723">
            <v>21.893111218925423</v>
          </cell>
          <cell r="F723">
            <v>21.98018589414595</v>
          </cell>
          <cell r="G723" t="str">
            <v>MCP</v>
          </cell>
          <cell r="J723">
            <v>486</v>
          </cell>
          <cell r="M723">
            <v>1.05708639523875</v>
          </cell>
          <cell r="N723">
            <v>103</v>
          </cell>
          <cell r="O723">
            <v>15</v>
          </cell>
        </row>
        <row r="724">
          <cell r="A724" t="str">
            <v>GROUND</v>
          </cell>
          <cell r="B724" t="str">
            <v>707</v>
          </cell>
          <cell r="C724" t="str">
            <v>Rubicon/R2</v>
          </cell>
          <cell r="D724" t="str">
            <v>B/Fb</v>
          </cell>
          <cell r="E724">
            <v>21.98018589414595</v>
          </cell>
          <cell r="F724">
            <v>21.99649</v>
          </cell>
          <cell r="G724" t="str">
            <v>HGR</v>
          </cell>
          <cell r="J724">
            <v>91</v>
          </cell>
          <cell r="M724">
            <v>1.05708639523875</v>
          </cell>
          <cell r="N724">
            <v>34</v>
          </cell>
          <cell r="O724">
            <v>1.2</v>
          </cell>
        </row>
        <row r="725">
          <cell r="A725" t="str">
            <v>VIDEO</v>
          </cell>
          <cell r="B725" t="str">
            <v>708</v>
          </cell>
          <cell r="C725" t="str">
            <v>Rubicon/R2</v>
          </cell>
          <cell r="D725" t="str">
            <v>B/Fb</v>
          </cell>
          <cell r="E725">
            <v>21.99649</v>
          </cell>
          <cell r="F725">
            <v>22.034659843294254</v>
          </cell>
          <cell r="G725" t="str">
            <v>MCP</v>
          </cell>
          <cell r="J725">
            <v>203.280371877</v>
          </cell>
          <cell r="M725">
            <v>0.991422687457498</v>
          </cell>
        </row>
        <row r="726">
          <cell r="A726" t="str">
            <v>VIDEO</v>
          </cell>
          <cell r="B726" t="str">
            <v>709</v>
          </cell>
          <cell r="C726" t="str">
            <v>Rubicon/R2</v>
          </cell>
          <cell r="D726" t="str">
            <v>B/Fb</v>
          </cell>
          <cell r="E726">
            <v>22.034659843294254</v>
          </cell>
          <cell r="F726">
            <v>22.050490773286896</v>
          </cell>
          <cell r="G726" t="str">
            <v>CAS</v>
          </cell>
          <cell r="J726">
            <v>84.3104675923</v>
          </cell>
          <cell r="M726">
            <v>0.991422687457498</v>
          </cell>
        </row>
        <row r="727">
          <cell r="A727" t="str">
            <v>VIDEO</v>
          </cell>
          <cell r="B727" t="str">
            <v>710</v>
          </cell>
          <cell r="C727" t="str">
            <v>Rubicon/R2</v>
          </cell>
          <cell r="D727" t="str">
            <v>B/Fb</v>
          </cell>
          <cell r="E727">
            <v>22.050490773286896</v>
          </cell>
          <cell r="F727">
            <v>22.09716757996825</v>
          </cell>
          <cell r="G727" t="str">
            <v>STP</v>
          </cell>
          <cell r="J727">
            <v>248.585736836</v>
          </cell>
          <cell r="M727">
            <v>0.991422687457498</v>
          </cell>
        </row>
        <row r="728">
          <cell r="A728" t="str">
            <v>VIDEO</v>
          </cell>
          <cell r="B728" t="str">
            <v>711</v>
          </cell>
          <cell r="C728" t="str">
            <v>Rubicon/R2</v>
          </cell>
          <cell r="D728" t="str">
            <v>B/Fb</v>
          </cell>
          <cell r="E728">
            <v>22.09716757996825</v>
          </cell>
          <cell r="F728">
            <v>22.111851576709626</v>
          </cell>
          <cell r="G728" t="str">
            <v>CAS</v>
          </cell>
          <cell r="J728">
            <v>78.2022680894</v>
          </cell>
          <cell r="M728">
            <v>0.991422687457498</v>
          </cell>
        </row>
        <row r="729">
          <cell r="A729" t="str">
            <v>VIDEO</v>
          </cell>
          <cell r="B729" t="str">
            <v>712</v>
          </cell>
          <cell r="C729" t="str">
            <v>Rubicon/R2</v>
          </cell>
          <cell r="D729" t="str">
            <v>B/Fb</v>
          </cell>
          <cell r="E729">
            <v>22.111851576709626</v>
          </cell>
          <cell r="F729">
            <v>22.160545552449676</v>
          </cell>
          <cell r="G729" t="str">
            <v>MCP</v>
          </cell>
          <cell r="J729">
            <v>259.328533793</v>
          </cell>
          <cell r="M729">
            <v>0.991422687457498</v>
          </cell>
        </row>
        <row r="730">
          <cell r="A730" t="str">
            <v>VIDEO</v>
          </cell>
          <cell r="B730" t="str">
            <v>713</v>
          </cell>
          <cell r="C730" t="str">
            <v>Rubicon/R2</v>
          </cell>
          <cell r="D730" t="str">
            <v>B/Fb</v>
          </cell>
          <cell r="E730">
            <v>22.160545552449676</v>
          </cell>
          <cell r="F730">
            <v>22.16876122663082</v>
          </cell>
          <cell r="G730" t="str">
            <v>CAS</v>
          </cell>
          <cell r="J730">
            <v>43.7540518542</v>
          </cell>
          <cell r="M730">
            <v>0.991422687457498</v>
          </cell>
        </row>
        <row r="731">
          <cell r="A731" t="str">
            <v>VIDEO</v>
          </cell>
          <cell r="B731" t="str">
            <v>714</v>
          </cell>
          <cell r="C731" t="str">
            <v>Rubicon/R2</v>
          </cell>
          <cell r="D731" t="str">
            <v>B/Fb</v>
          </cell>
          <cell r="E731">
            <v>22.16876122663082</v>
          </cell>
          <cell r="F731">
            <v>22.18571501344401</v>
          </cell>
          <cell r="G731" t="str">
            <v>DPL</v>
          </cell>
          <cell r="J731">
            <v>90.2904437291</v>
          </cell>
          <cell r="M731">
            <v>0.991422687457498</v>
          </cell>
        </row>
        <row r="732">
          <cell r="A732" t="str">
            <v>VIDEO</v>
          </cell>
          <cell r="B732" t="str">
            <v>715</v>
          </cell>
          <cell r="C732" t="str">
            <v>Rubicon/R2</v>
          </cell>
          <cell r="D732" t="str">
            <v>B/Fb</v>
          </cell>
          <cell r="E732">
            <v>22.18571501344401</v>
          </cell>
          <cell r="F732">
            <v>22.197741670325556</v>
          </cell>
          <cell r="G732" t="str">
            <v>HGR</v>
          </cell>
          <cell r="J732">
            <v>64.0501262861</v>
          </cell>
          <cell r="M732">
            <v>0.991422687457498</v>
          </cell>
        </row>
        <row r="733">
          <cell r="A733" t="str">
            <v>VIDEO</v>
          </cell>
          <cell r="B733" t="str">
            <v>716</v>
          </cell>
          <cell r="C733" t="str">
            <v>Rubicon/R2</v>
          </cell>
          <cell r="D733" t="str">
            <v>B/Fb</v>
          </cell>
          <cell r="E733">
            <v>22.197741670325556</v>
          </cell>
          <cell r="F733">
            <v>22.33295644881139</v>
          </cell>
          <cell r="G733" t="str">
            <v>MCP</v>
          </cell>
          <cell r="J733">
            <v>720.110644468</v>
          </cell>
          <cell r="M733">
            <v>0.991422687457498</v>
          </cell>
        </row>
        <row r="734">
          <cell r="A734" t="str">
            <v>VIDEO</v>
          </cell>
          <cell r="B734" t="str">
            <v>717</v>
          </cell>
          <cell r="C734" t="str">
            <v>Rubicon/R2</v>
          </cell>
          <cell r="D734" t="str">
            <v>B/Fb</v>
          </cell>
          <cell r="E734">
            <v>22.33295644881139</v>
          </cell>
          <cell r="F734">
            <v>22.346458137460385</v>
          </cell>
          <cell r="G734" t="str">
            <v>CAS</v>
          </cell>
          <cell r="J734">
            <v>71.9056735019</v>
          </cell>
          <cell r="M734">
            <v>0.991422687457498</v>
          </cell>
        </row>
        <row r="735">
          <cell r="A735" t="str">
            <v>VIDEO</v>
          </cell>
          <cell r="B735" t="str">
            <v>718</v>
          </cell>
          <cell r="C735" t="str">
            <v>Rubicon/R2</v>
          </cell>
          <cell r="D735" t="str">
            <v>B/Fb</v>
          </cell>
          <cell r="E735">
            <v>22.346458137460385</v>
          </cell>
          <cell r="F735">
            <v>22.383449206116655</v>
          </cell>
          <cell r="G735" t="str">
            <v>SRN</v>
          </cell>
          <cell r="J735">
            <v>197.002595337</v>
          </cell>
          <cell r="M735">
            <v>0.991422687457498</v>
          </cell>
        </row>
        <row r="736">
          <cell r="A736" t="str">
            <v>VIDEO</v>
          </cell>
          <cell r="B736" t="str">
            <v>719</v>
          </cell>
          <cell r="C736" t="str">
            <v>Rubicon/R2</v>
          </cell>
          <cell r="D736" t="str">
            <v>B/Fb</v>
          </cell>
          <cell r="E736">
            <v>22.383449206116655</v>
          </cell>
          <cell r="F736">
            <v>22.399475008087546</v>
          </cell>
          <cell r="G736" t="str">
            <v>CAS</v>
          </cell>
          <cell r="J736">
            <v>85.3482933937</v>
          </cell>
          <cell r="M736">
            <v>0.991422687457498</v>
          </cell>
        </row>
        <row r="737">
          <cell r="A737" t="str">
            <v>VIDEO</v>
          </cell>
          <cell r="B737" t="str">
            <v>720</v>
          </cell>
          <cell r="C737" t="str">
            <v>Rubicon/R2</v>
          </cell>
          <cell r="D737" t="str">
            <v>B/Fb</v>
          </cell>
          <cell r="E737">
            <v>22.399475008087546</v>
          </cell>
          <cell r="F737">
            <v>22.435376715898446</v>
          </cell>
          <cell r="G737" t="str">
            <v>MCP</v>
          </cell>
          <cell r="J737">
            <v>191.201008046</v>
          </cell>
          <cell r="M737">
            <v>0.991422687457498</v>
          </cell>
        </row>
        <row r="738">
          <cell r="A738" t="str">
            <v>VIDEO</v>
          </cell>
          <cell r="B738" t="str">
            <v>721</v>
          </cell>
          <cell r="C738" t="str">
            <v>Rubicon/R2</v>
          </cell>
          <cell r="D738" t="str">
            <v>B/Fb</v>
          </cell>
          <cell r="E738">
            <v>22.435376715898446</v>
          </cell>
          <cell r="F738">
            <v>22.461726183681147</v>
          </cell>
          <cell r="G738" t="str">
            <v>CAS</v>
          </cell>
          <cell r="J738">
            <v>140.328834162</v>
          </cell>
          <cell r="M738">
            <v>0.991422687457498</v>
          </cell>
        </row>
        <row r="739">
          <cell r="A739" t="str">
            <v>VIDEO</v>
          </cell>
          <cell r="B739" t="str">
            <v>722</v>
          </cell>
          <cell r="C739" t="str">
            <v>Rubicon/R2</v>
          </cell>
          <cell r="D739" t="str">
            <v>B/Fb</v>
          </cell>
          <cell r="E739">
            <v>22.461726183681147</v>
          </cell>
          <cell r="F739">
            <v>22.478810777433996</v>
          </cell>
          <cell r="G739" t="str">
            <v>HGR</v>
          </cell>
          <cell r="J739">
            <v>90.9870796344</v>
          </cell>
          <cell r="M739">
            <v>0.991422687457498</v>
          </cell>
        </row>
        <row r="740">
          <cell r="A740" t="str">
            <v>VIDEO</v>
          </cell>
          <cell r="B740" t="str">
            <v>723</v>
          </cell>
          <cell r="C740" t="str">
            <v>Rubicon/R2</v>
          </cell>
          <cell r="D740" t="str">
            <v>B/Fb</v>
          </cell>
          <cell r="E740">
            <v>22.478810777433996</v>
          </cell>
          <cell r="F740">
            <v>22.489656624043224</v>
          </cell>
          <cell r="G740" t="str">
            <v>RUN</v>
          </cell>
          <cell r="J740">
            <v>57.761508609</v>
          </cell>
          <cell r="M740">
            <v>0.991422687457498</v>
          </cell>
        </row>
        <row r="741">
          <cell r="A741" t="str">
            <v>VIDEO</v>
          </cell>
          <cell r="B741" t="str">
            <v>724</v>
          </cell>
          <cell r="C741" t="str">
            <v>Rubicon/R2</v>
          </cell>
          <cell r="D741" t="str">
            <v>B/Fb</v>
          </cell>
          <cell r="E741">
            <v>22.489656624043224</v>
          </cell>
          <cell r="F741">
            <v>22.503134399090733</v>
          </cell>
          <cell r="G741" t="str">
            <v>CAS</v>
          </cell>
          <cell r="J741">
            <v>71.7783173122</v>
          </cell>
          <cell r="M741">
            <v>0.991422687457498</v>
          </cell>
        </row>
        <row r="742">
          <cell r="A742" t="str">
            <v>VIDEO</v>
          </cell>
          <cell r="B742" t="str">
            <v>725</v>
          </cell>
          <cell r="C742" t="str">
            <v>Rubicon/R2</v>
          </cell>
          <cell r="D742" t="str">
            <v>B/Fb</v>
          </cell>
          <cell r="E742">
            <v>22.503134399090733</v>
          </cell>
          <cell r="F742">
            <v>22.529340883723332</v>
          </cell>
          <cell r="G742" t="str">
            <v>SRN</v>
          </cell>
          <cell r="J742">
            <v>139.567351656</v>
          </cell>
          <cell r="M742">
            <v>0.991422687457498</v>
          </cell>
        </row>
        <row r="743">
          <cell r="A743" t="str">
            <v>VIDEO</v>
          </cell>
          <cell r="B743" t="str">
            <v>726</v>
          </cell>
          <cell r="C743" t="str">
            <v>Rubicon/R2</v>
          </cell>
          <cell r="D743" t="str">
            <v>B/Fb</v>
          </cell>
          <cell r="E743">
            <v>22.529340883723332</v>
          </cell>
          <cell r="F743">
            <v>22.542306998491153</v>
          </cell>
          <cell r="G743" t="str">
            <v>CAS</v>
          </cell>
          <cell r="J743">
            <v>69.0533783826</v>
          </cell>
          <cell r="M743">
            <v>0.991422687457498</v>
          </cell>
        </row>
        <row r="744">
          <cell r="A744" t="str">
            <v>VIDEO</v>
          </cell>
          <cell r="B744" t="str">
            <v>727</v>
          </cell>
          <cell r="C744" t="str">
            <v>Rubicon/R2</v>
          </cell>
          <cell r="D744" t="str">
            <v>B/Fb</v>
          </cell>
          <cell r="E744">
            <v>22.542306998491153</v>
          </cell>
          <cell r="F744">
            <v>22.557244055628594</v>
          </cell>
          <cell r="G744" t="str">
            <v>MCP</v>
          </cell>
          <cell r="J744">
            <v>79.5499867851</v>
          </cell>
          <cell r="M744">
            <v>0.991422687457498</v>
          </cell>
        </row>
        <row r="745">
          <cell r="A745" t="str">
            <v>VIDEO</v>
          </cell>
          <cell r="B745" t="str">
            <v>728</v>
          </cell>
          <cell r="C745" t="str">
            <v>Rubicon/R2</v>
          </cell>
          <cell r="D745" t="str">
            <v>B/Fb</v>
          </cell>
          <cell r="E745">
            <v>22.557244055628594</v>
          </cell>
          <cell r="F745">
            <v>22.60966156376862</v>
          </cell>
          <cell r="G745" t="str">
            <v>HGR</v>
          </cell>
          <cell r="J745">
            <v>279.158875907</v>
          </cell>
          <cell r="K745" t="str">
            <v>AMPH R-5</v>
          </cell>
          <cell r="L745" t="str">
            <v>South Fork Rubicon</v>
          </cell>
          <cell r="M745">
            <v>0.991422687457498</v>
          </cell>
        </row>
        <row r="746">
          <cell r="A746" t="str">
            <v>VIDEO</v>
          </cell>
          <cell r="B746" t="str">
            <v>729</v>
          </cell>
          <cell r="C746" t="str">
            <v>Rubicon/R2</v>
          </cell>
          <cell r="D746" t="str">
            <v>B/Fb</v>
          </cell>
          <cell r="E746">
            <v>22.60966156376862</v>
          </cell>
          <cell r="F746">
            <v>22.661117678058506</v>
          </cell>
          <cell r="G746" t="str">
            <v>MCP</v>
          </cell>
          <cell r="J746">
            <v>274.038799886</v>
          </cell>
          <cell r="M746">
            <v>0.991422687457498</v>
          </cell>
        </row>
        <row r="747">
          <cell r="A747" t="str">
            <v>VIDEO</v>
          </cell>
          <cell r="B747" t="str">
            <v>730</v>
          </cell>
          <cell r="C747" t="str">
            <v>Rubicon/R2</v>
          </cell>
          <cell r="D747" t="str">
            <v>B/Fb</v>
          </cell>
          <cell r="E747">
            <v>22.661117678058506</v>
          </cell>
          <cell r="F747">
            <v>22.67186656785066</v>
          </cell>
          <cell r="G747" t="str">
            <v>HGR</v>
          </cell>
          <cell r="J747">
            <v>57.2451476253</v>
          </cell>
          <cell r="M747">
            <v>0.991422687457498</v>
          </cell>
        </row>
        <row r="748">
          <cell r="A748" t="str">
            <v>VIDEO</v>
          </cell>
          <cell r="B748" t="str">
            <v>731</v>
          </cell>
          <cell r="C748" t="str">
            <v>Rubicon/R2</v>
          </cell>
          <cell r="D748" t="str">
            <v>B/Fb</v>
          </cell>
          <cell r="E748">
            <v>22.67186656785066</v>
          </cell>
          <cell r="F748">
            <v>22.692625074967925</v>
          </cell>
          <cell r="G748" t="str">
            <v>RUN</v>
          </cell>
          <cell r="J748">
            <v>110.553166642</v>
          </cell>
          <cell r="M748">
            <v>0.991422687457498</v>
          </cell>
        </row>
        <row r="749">
          <cell r="A749" t="str">
            <v>VIDEO</v>
          </cell>
          <cell r="B749" t="str">
            <v>732</v>
          </cell>
          <cell r="C749" t="str">
            <v>Rubicon/R2</v>
          </cell>
          <cell r="D749" t="str">
            <v>B/Fb</v>
          </cell>
          <cell r="E749">
            <v>22.692625074967925</v>
          </cell>
          <cell r="F749">
            <v>22.700204482631467</v>
          </cell>
          <cell r="G749" t="str">
            <v>RUN</v>
          </cell>
          <cell r="J749">
            <v>40.3654999727</v>
          </cell>
          <cell r="M749">
            <v>0.991422687457498</v>
          </cell>
        </row>
        <row r="750">
          <cell r="A750" t="str">
            <v>VIDEO</v>
          </cell>
          <cell r="B750" t="str">
            <v>733</v>
          </cell>
          <cell r="C750" t="str">
            <v>Rubicon/R2</v>
          </cell>
          <cell r="D750" t="str">
            <v>B/Fb</v>
          </cell>
          <cell r="E750">
            <v>22.700204482631467</v>
          </cell>
          <cell r="F750">
            <v>22.714435031029083</v>
          </cell>
          <cell r="G750" t="str">
            <v>CAS</v>
          </cell>
          <cell r="J750">
            <v>75.787347304</v>
          </cell>
          <cell r="M750">
            <v>0.991422687457498</v>
          </cell>
        </row>
        <row r="751">
          <cell r="A751" t="str">
            <v>VIDEO</v>
          </cell>
          <cell r="B751" t="str">
            <v>734</v>
          </cell>
          <cell r="C751" t="str">
            <v>Rubicon/R2</v>
          </cell>
          <cell r="D751" t="str">
            <v>B/Fb</v>
          </cell>
          <cell r="E751">
            <v>22.714435031029083</v>
          </cell>
          <cell r="F751">
            <v>22.784223538516414</v>
          </cell>
          <cell r="G751" t="str">
            <v>MCP</v>
          </cell>
          <cell r="J751">
            <v>371.671260094</v>
          </cell>
          <cell r="M751">
            <v>0.991422687457498</v>
          </cell>
        </row>
        <row r="752">
          <cell r="A752" t="str">
            <v>VIDEO</v>
          </cell>
          <cell r="B752" t="str">
            <v>735</v>
          </cell>
          <cell r="C752" t="str">
            <v>Rubicon/R2</v>
          </cell>
          <cell r="D752" t="str">
            <v>B/Fb</v>
          </cell>
          <cell r="E752">
            <v>22.784223538516414</v>
          </cell>
          <cell r="F752">
            <v>22.800512169093885</v>
          </cell>
          <cell r="G752" t="str">
            <v>CAS</v>
          </cell>
          <cell r="J752">
            <v>86.748034453</v>
          </cell>
          <cell r="M752">
            <v>0.991422687457498</v>
          </cell>
        </row>
        <row r="753">
          <cell r="A753" t="str">
            <v>VIDEO</v>
          </cell>
          <cell r="B753" t="str">
            <v>736</v>
          </cell>
          <cell r="C753" t="str">
            <v>Rubicon/R2</v>
          </cell>
          <cell r="D753" t="str">
            <v>B/Fb</v>
          </cell>
          <cell r="E753">
            <v>22.800512169093885</v>
          </cell>
          <cell r="F753">
            <v>22.819884625728875</v>
          </cell>
          <cell r="G753" t="str">
            <v>DPL</v>
          </cell>
          <cell r="J753">
            <v>103.171505279</v>
          </cell>
          <cell r="M753">
            <v>0.991422687457498</v>
          </cell>
        </row>
        <row r="754">
          <cell r="A754" t="str">
            <v>VIDEO</v>
          </cell>
          <cell r="B754" t="str">
            <v>737</v>
          </cell>
          <cell r="C754" t="str">
            <v>Rubicon/R2</v>
          </cell>
          <cell r="D754" t="str">
            <v>B/Fb</v>
          </cell>
          <cell r="E754">
            <v>22.819884625728875</v>
          </cell>
          <cell r="F754">
            <v>22.857669045193212</v>
          </cell>
          <cell r="G754" t="str">
            <v>CAS</v>
          </cell>
          <cell r="J754">
            <v>201.227727886</v>
          </cell>
          <cell r="M754">
            <v>0.991422687457498</v>
          </cell>
        </row>
        <row r="755">
          <cell r="A755" t="str">
            <v>VIDEO</v>
          </cell>
          <cell r="B755" t="str">
            <v>738</v>
          </cell>
          <cell r="C755" t="str">
            <v>Rubicon/R2</v>
          </cell>
          <cell r="D755" t="str">
            <v>B/Fb</v>
          </cell>
          <cell r="E755">
            <v>22.857669045193212</v>
          </cell>
          <cell r="F755">
            <v>22.914144801935016</v>
          </cell>
          <cell r="G755" t="str">
            <v>HGR</v>
          </cell>
          <cell r="J755">
            <v>300.77180941</v>
          </cell>
          <cell r="M755">
            <v>0.991422687457498</v>
          </cell>
        </row>
        <row r="756">
          <cell r="A756" t="str">
            <v>VIDEO</v>
          </cell>
          <cell r="B756" t="str">
            <v>739</v>
          </cell>
          <cell r="C756" t="str">
            <v>Rubicon/R2</v>
          </cell>
          <cell r="D756" t="str">
            <v>B/Fb</v>
          </cell>
          <cell r="E756">
            <v>22.914144801935016</v>
          </cell>
          <cell r="F756">
            <v>22.98723599604118</v>
          </cell>
          <cell r="G756" t="str">
            <v>MCP</v>
          </cell>
          <cell r="J756">
            <v>389.260312239</v>
          </cell>
          <cell r="M756">
            <v>0.991422687457498</v>
          </cell>
        </row>
        <row r="757">
          <cell r="A757" t="str">
            <v>VIDEO</v>
          </cell>
          <cell r="B757" t="str">
            <v>740</v>
          </cell>
          <cell r="C757" t="str">
            <v>Rubicon/R2</v>
          </cell>
          <cell r="D757" t="str">
            <v>B/Fb</v>
          </cell>
          <cell r="E757">
            <v>22.98723599604118</v>
          </cell>
          <cell r="F757">
            <v>23.043775082209383</v>
          </cell>
          <cell r="G757" t="str">
            <v>HGR</v>
          </cell>
          <cell r="J757">
            <v>301.109081671</v>
          </cell>
          <cell r="M757">
            <v>0.991422687457498</v>
          </cell>
        </row>
        <row r="758">
          <cell r="A758" t="str">
            <v>VIDEO</v>
          </cell>
          <cell r="B758" t="str">
            <v>741</v>
          </cell>
          <cell r="C758" t="str">
            <v>Rubicon/R2</v>
          </cell>
          <cell r="D758" t="str">
            <v>B/Fb</v>
          </cell>
          <cell r="E758">
            <v>23.043775082209383</v>
          </cell>
          <cell r="F758">
            <v>23.114622691399152</v>
          </cell>
          <cell r="G758" t="str">
            <v>MCP</v>
          </cell>
          <cell r="J758">
            <v>377.311696872</v>
          </cell>
          <cell r="M758">
            <v>0.991422687457498</v>
          </cell>
        </row>
        <row r="759">
          <cell r="A759" t="str">
            <v>VIDEO</v>
          </cell>
          <cell r="B759" t="str">
            <v>742</v>
          </cell>
          <cell r="C759" t="str">
            <v>Rubicon/R2</v>
          </cell>
          <cell r="D759" t="str">
            <v>B/Fb</v>
          </cell>
          <cell r="E759">
            <v>23.114622691399152</v>
          </cell>
          <cell r="F759">
            <v>23.130986597568235</v>
          </cell>
          <cell r="G759" t="str">
            <v>RUN</v>
          </cell>
          <cell r="J759">
            <v>87.1489281674</v>
          </cell>
          <cell r="M759">
            <v>0.991422687457498</v>
          </cell>
        </row>
        <row r="760">
          <cell r="A760" t="str">
            <v>VIDEO</v>
          </cell>
          <cell r="B760" t="str">
            <v>743</v>
          </cell>
          <cell r="C760" t="str">
            <v>Rubicon/R2</v>
          </cell>
          <cell r="D760" t="str">
            <v>B/Fb</v>
          </cell>
          <cell r="E760">
            <v>23.130986597568235</v>
          </cell>
          <cell r="F760">
            <v>23.17913162395686</v>
          </cell>
          <cell r="G760" t="str">
            <v>HGR</v>
          </cell>
          <cell r="J760">
            <v>256.405005199</v>
          </cell>
          <cell r="M760">
            <v>0.991422687457498</v>
          </cell>
        </row>
        <row r="761">
          <cell r="A761" t="str">
            <v>VIDEO</v>
          </cell>
          <cell r="B761" t="str">
            <v>744</v>
          </cell>
          <cell r="C761" t="str">
            <v>Rubicon/R2</v>
          </cell>
          <cell r="D761" t="str">
            <v>B/Fb</v>
          </cell>
          <cell r="E761">
            <v>23.17913162395686</v>
          </cell>
          <cell r="F761">
            <v>23.21641423910833</v>
          </cell>
          <cell r="G761" t="str">
            <v>MCP</v>
          </cell>
          <cell r="J761">
            <v>198.555278682</v>
          </cell>
          <cell r="M761">
            <v>0.991422687457498</v>
          </cell>
        </row>
        <row r="762">
          <cell r="A762" t="str">
            <v>VIDEO</v>
          </cell>
          <cell r="B762" t="str">
            <v>745</v>
          </cell>
          <cell r="C762" t="str">
            <v>Rubicon/R2</v>
          </cell>
          <cell r="D762" t="str">
            <v>B/Fb</v>
          </cell>
          <cell r="E762">
            <v>23.21641423910833</v>
          </cell>
          <cell r="F762">
            <v>23.246184841723124</v>
          </cell>
          <cell r="G762" t="str">
            <v>CAS</v>
          </cell>
          <cell r="J762">
            <v>158.54870359</v>
          </cell>
          <cell r="M762">
            <v>0.991422687457498</v>
          </cell>
        </row>
        <row r="763">
          <cell r="A763" t="str">
            <v>VIDEO</v>
          </cell>
          <cell r="B763" t="str">
            <v>746</v>
          </cell>
          <cell r="C763" t="str">
            <v>Rubicon/R2</v>
          </cell>
          <cell r="D763" t="str">
            <v>B/Fb</v>
          </cell>
          <cell r="E763">
            <v>23.246184841723124</v>
          </cell>
          <cell r="F763">
            <v>23.388068172303896</v>
          </cell>
          <cell r="G763" t="str">
            <v>HGR</v>
          </cell>
          <cell r="J763">
            <v>755.625219136</v>
          </cell>
          <cell r="M763">
            <v>0.991422687457498</v>
          </cell>
        </row>
        <row r="764">
          <cell r="A764" t="str">
            <v>VIDEO</v>
          </cell>
          <cell r="B764" t="str">
            <v>747</v>
          </cell>
          <cell r="C764" t="str">
            <v>Rubicon/R2</v>
          </cell>
          <cell r="D764" t="str">
            <v>B/Fb</v>
          </cell>
          <cell r="E764">
            <v>23.388068172303896</v>
          </cell>
          <cell r="F764">
            <v>23.415775555084505</v>
          </cell>
          <cell r="G764" t="str">
            <v>MCP</v>
          </cell>
          <cell r="J764">
            <v>147.560654938</v>
          </cell>
          <cell r="M764">
            <v>0.991422687457498</v>
          </cell>
        </row>
        <row r="765">
          <cell r="A765" t="str">
            <v>VIDEO</v>
          </cell>
          <cell r="B765" t="str">
            <v>748</v>
          </cell>
          <cell r="C765" t="str">
            <v>Rubicon/R2</v>
          </cell>
          <cell r="D765" t="str">
            <v>B/Fb</v>
          </cell>
          <cell r="E765">
            <v>23.415775555084505</v>
          </cell>
          <cell r="F765">
            <v>23.462021914041717</v>
          </cell>
          <cell r="G765" t="str">
            <v>HGR</v>
          </cell>
          <cell r="J765">
            <v>246.293309991</v>
          </cell>
          <cell r="M765">
            <v>0.991422687457498</v>
          </cell>
        </row>
        <row r="766">
          <cell r="A766" t="str">
            <v>VIDEO</v>
          </cell>
          <cell r="B766" t="str">
            <v>749</v>
          </cell>
          <cell r="C766" t="str">
            <v>Rubicon/R2</v>
          </cell>
          <cell r="D766" t="str">
            <v>B/Fb</v>
          </cell>
          <cell r="E766">
            <v>23.462021914041717</v>
          </cell>
          <cell r="F766">
            <v>23.54018654289389</v>
          </cell>
          <cell r="G766" t="str">
            <v>LGR</v>
          </cell>
          <cell r="J766">
            <v>416.279802309</v>
          </cell>
          <cell r="M766">
            <v>0.991422687457498</v>
          </cell>
        </row>
        <row r="767">
          <cell r="A767" t="str">
            <v>VIDEO</v>
          </cell>
          <cell r="B767" t="str">
            <v>750</v>
          </cell>
          <cell r="C767" t="str">
            <v>Rubicon/R2</v>
          </cell>
          <cell r="D767" t="str">
            <v>B/Fb</v>
          </cell>
          <cell r="E767">
            <v>23.54018654289389</v>
          </cell>
          <cell r="F767">
            <v>23.579733403476943</v>
          </cell>
          <cell r="G767" t="str">
            <v>MCP</v>
          </cell>
          <cell r="J767">
            <v>210.613925342</v>
          </cell>
          <cell r="M767">
            <v>0.991422687457498</v>
          </cell>
        </row>
        <row r="768">
          <cell r="A768" t="str">
            <v>VIDEO</v>
          </cell>
          <cell r="B768" t="str">
            <v>751</v>
          </cell>
          <cell r="C768" t="str">
            <v>Rubicon/R2</v>
          </cell>
          <cell r="D768" t="str">
            <v>B/Fb</v>
          </cell>
          <cell r="E768">
            <v>23.579733403476943</v>
          </cell>
          <cell r="F768">
            <v>23.676557568395975</v>
          </cell>
          <cell r="G768" t="str">
            <v>HGR</v>
          </cell>
          <cell r="J768">
            <v>515.654520761</v>
          </cell>
          <cell r="M768">
            <v>0.991422687457498</v>
          </cell>
        </row>
        <row r="769">
          <cell r="A769" t="str">
            <v>VIDEO</v>
          </cell>
          <cell r="B769" t="str">
            <v>752</v>
          </cell>
          <cell r="C769" t="str">
            <v>Rubicon/R2</v>
          </cell>
          <cell r="D769" t="str">
            <v>B/Fb</v>
          </cell>
          <cell r="E769">
            <v>23.676557568395975</v>
          </cell>
          <cell r="F769">
            <v>23.69866293490721</v>
          </cell>
          <cell r="G769" t="str">
            <v>RUN</v>
          </cell>
          <cell r="J769">
            <v>117.726108809</v>
          </cell>
          <cell r="M769">
            <v>0.991422687457498</v>
          </cell>
        </row>
        <row r="770">
          <cell r="A770" t="str">
            <v>VIDEO</v>
          </cell>
          <cell r="B770" t="str">
            <v>753</v>
          </cell>
          <cell r="C770" t="str">
            <v>Rubicon/R2</v>
          </cell>
          <cell r="D770" t="str">
            <v>B/Fb</v>
          </cell>
          <cell r="E770">
            <v>23.69866293490721</v>
          </cell>
          <cell r="F770">
            <v>23.728708029134708</v>
          </cell>
          <cell r="G770" t="str">
            <v>MCP</v>
          </cell>
          <cell r="J770">
            <v>160.010558088</v>
          </cell>
          <cell r="M770">
            <v>0.991422687457498</v>
          </cell>
        </row>
        <row r="771">
          <cell r="A771" t="str">
            <v>VIDEO</v>
          </cell>
          <cell r="B771" t="str">
            <v>754</v>
          </cell>
          <cell r="C771" t="str">
            <v>Rubicon/R2</v>
          </cell>
          <cell r="D771" t="str">
            <v>B/Fb</v>
          </cell>
          <cell r="E771">
            <v>23.728708029134708</v>
          </cell>
          <cell r="F771">
            <v>23.758731586138314</v>
          </cell>
          <cell r="G771" t="str">
            <v>CAS</v>
          </cell>
          <cell r="J771">
            <v>159.895857725</v>
          </cell>
          <cell r="M771">
            <v>0.991422687457498</v>
          </cell>
        </row>
        <row r="772">
          <cell r="A772" t="str">
            <v>VIDEO</v>
          </cell>
          <cell r="B772" t="str">
            <v>755</v>
          </cell>
          <cell r="C772" t="str">
            <v>Rubicon/R2</v>
          </cell>
          <cell r="D772" t="str">
            <v>B/Fb</v>
          </cell>
          <cell r="E772">
            <v>23.758731586138314</v>
          </cell>
          <cell r="F772">
            <v>23.795039719368884</v>
          </cell>
          <cell r="G772" t="str">
            <v>HGR</v>
          </cell>
          <cell r="J772">
            <v>193.365499784</v>
          </cell>
          <cell r="M772">
            <v>0.991422687457498</v>
          </cell>
        </row>
        <row r="773">
          <cell r="A773" t="str">
            <v>VIDEO</v>
          </cell>
          <cell r="B773" t="str">
            <v>756</v>
          </cell>
          <cell r="C773" t="str">
            <v>Rubicon/R2</v>
          </cell>
          <cell r="D773" t="str">
            <v>B/Fb</v>
          </cell>
          <cell r="E773">
            <v>23.795039719368884</v>
          </cell>
          <cell r="F773">
            <v>23.840410698185774</v>
          </cell>
          <cell r="G773" t="str">
            <v>RUN</v>
          </cell>
          <cell r="J773">
            <v>241.631315466</v>
          </cell>
          <cell r="M773">
            <v>0.991422687457498</v>
          </cell>
        </row>
        <row r="774">
          <cell r="A774" t="str">
            <v>VIDEO</v>
          </cell>
          <cell r="B774" t="str">
            <v>757</v>
          </cell>
          <cell r="C774" t="str">
            <v>Rubicon/R2</v>
          </cell>
          <cell r="D774" t="str">
            <v>B/Fb</v>
          </cell>
          <cell r="E774">
            <v>23.840410698185774</v>
          </cell>
          <cell r="F774">
            <v>23.865861945369943</v>
          </cell>
          <cell r="G774" t="str">
            <v>MCP</v>
          </cell>
          <cell r="J774">
            <v>135.545198665</v>
          </cell>
          <cell r="M774">
            <v>0.991422687457498</v>
          </cell>
        </row>
        <row r="775">
          <cell r="A775" t="str">
            <v>VIDEO</v>
          </cell>
          <cell r="B775" t="str">
            <v>758</v>
          </cell>
          <cell r="C775" t="str">
            <v>Rubicon/R2</v>
          </cell>
          <cell r="D775" t="str">
            <v>B/Fb</v>
          </cell>
          <cell r="E775">
            <v>23.865861945369943</v>
          </cell>
          <cell r="F775">
            <v>23.88851593449386</v>
          </cell>
          <cell r="G775" t="str">
            <v>CAS</v>
          </cell>
          <cell r="J775">
            <v>120.647897297</v>
          </cell>
          <cell r="M775">
            <v>0.991422687457498</v>
          </cell>
        </row>
        <row r="776">
          <cell r="A776" t="str">
            <v>VIDEO</v>
          </cell>
          <cell r="B776" t="str">
            <v>759</v>
          </cell>
          <cell r="C776" t="str">
            <v>Rubicon/R2</v>
          </cell>
          <cell r="D776" t="str">
            <v>B/Fb</v>
          </cell>
          <cell r="E776">
            <v>23.88851593449386</v>
          </cell>
          <cell r="F776">
            <v>23.91530198813797</v>
          </cell>
          <cell r="G776" t="str">
            <v>MCP</v>
          </cell>
          <cell r="J776">
            <v>142.653950762</v>
          </cell>
          <cell r="M776">
            <v>0.991422687457498</v>
          </cell>
        </row>
        <row r="777">
          <cell r="A777" t="str">
            <v>VIDEO</v>
          </cell>
          <cell r="B777" t="str">
            <v>760</v>
          </cell>
          <cell r="C777" t="str">
            <v>Rubicon/R2</v>
          </cell>
          <cell r="D777" t="str">
            <v>B/Fb</v>
          </cell>
          <cell r="E777">
            <v>23.91530198813797</v>
          </cell>
          <cell r="F777">
            <v>24.002224767700824</v>
          </cell>
          <cell r="G777" t="str">
            <v>HGR</v>
          </cell>
          <cell r="J777">
            <v>462.922910579</v>
          </cell>
          <cell r="M777">
            <v>0.991422687457498</v>
          </cell>
        </row>
        <row r="778">
          <cell r="A778" t="str">
            <v>VIDEO</v>
          </cell>
          <cell r="B778" t="str">
            <v>761</v>
          </cell>
          <cell r="C778" t="str">
            <v>Rubicon/R2</v>
          </cell>
          <cell r="D778" t="str">
            <v>B/Fb</v>
          </cell>
          <cell r="E778">
            <v>24.002224767700824</v>
          </cell>
          <cell r="F778">
            <v>24.070570542879945</v>
          </cell>
          <cell r="G778" t="str">
            <v>RUN</v>
          </cell>
          <cell r="J778">
            <v>363.987729463</v>
          </cell>
          <cell r="M778">
            <v>0.991422687457498</v>
          </cell>
        </row>
        <row r="779">
          <cell r="A779" t="str">
            <v>VIDEO</v>
          </cell>
          <cell r="B779" t="str">
            <v>762</v>
          </cell>
          <cell r="C779" t="str">
            <v>Rubicon/R2</v>
          </cell>
          <cell r="D779" t="str">
            <v>B/Fb</v>
          </cell>
          <cell r="E779">
            <v>24.070570542879945</v>
          </cell>
          <cell r="F779">
            <v>24.08907043444772</v>
          </cell>
          <cell r="G779" t="str">
            <v>MCP</v>
          </cell>
          <cell r="J779">
            <v>98.5245029326</v>
          </cell>
          <cell r="M779">
            <v>0.991422687457498</v>
          </cell>
        </row>
        <row r="780">
          <cell r="A780" t="str">
            <v>VIDEO</v>
          </cell>
          <cell r="B780" t="str">
            <v>763</v>
          </cell>
          <cell r="C780" t="str">
            <v>Rubicon/R2</v>
          </cell>
          <cell r="D780" t="str">
            <v>B/Fb</v>
          </cell>
          <cell r="E780">
            <v>24.08907043444772</v>
          </cell>
          <cell r="F780">
            <v>24.10496659165857</v>
          </cell>
          <cell r="G780" t="str">
            <v>CAS</v>
          </cell>
          <cell r="J780">
            <v>84.6578468852</v>
          </cell>
          <cell r="M780">
            <v>0.991422687457498</v>
          </cell>
        </row>
        <row r="781">
          <cell r="A781" t="str">
            <v>VIDEO</v>
          </cell>
          <cell r="B781" t="str">
            <v>764</v>
          </cell>
          <cell r="C781" t="str">
            <v>Rubicon/R2</v>
          </cell>
          <cell r="D781" t="str">
            <v>B/Fb</v>
          </cell>
          <cell r="E781">
            <v>24.10496659165857</v>
          </cell>
          <cell r="F781">
            <v>24.152897937172586</v>
          </cell>
          <cell r="G781" t="str">
            <v>RUN</v>
          </cell>
          <cell r="J781">
            <v>255.267009234</v>
          </cell>
          <cell r="M781">
            <v>0.991422687457498</v>
          </cell>
        </row>
        <row r="782">
          <cell r="A782" t="str">
            <v>VIDEO</v>
          </cell>
          <cell r="B782" t="str">
            <v>765</v>
          </cell>
          <cell r="C782" t="str">
            <v>Rubicon/R2</v>
          </cell>
          <cell r="D782" t="str">
            <v>B/Fb</v>
          </cell>
          <cell r="E782">
            <v>24.152897937172586</v>
          </cell>
          <cell r="F782">
            <v>24.177950146589147</v>
          </cell>
          <cell r="G782" t="str">
            <v>MCP</v>
          </cell>
          <cell r="J782">
            <v>133.420051198</v>
          </cell>
          <cell r="M782">
            <v>0.991422687457498</v>
          </cell>
        </row>
        <row r="783">
          <cell r="A783" t="str">
            <v>VIDEO</v>
          </cell>
          <cell r="B783" t="str">
            <v>766</v>
          </cell>
          <cell r="C783" t="str">
            <v>Rubicon/R2</v>
          </cell>
          <cell r="D783" t="str">
            <v>B/Fb</v>
          </cell>
          <cell r="E783">
            <v>24.177950146589147</v>
          </cell>
          <cell r="F783">
            <v>24.211078427020286</v>
          </cell>
          <cell r="G783" t="str">
            <v>RUN</v>
          </cell>
          <cell r="J783">
            <v>176.430621257</v>
          </cell>
          <cell r="M783">
            <v>0.991422687457498</v>
          </cell>
        </row>
        <row r="784">
          <cell r="A784" t="str">
            <v>VIDEO</v>
          </cell>
          <cell r="B784" t="str">
            <v>767</v>
          </cell>
          <cell r="C784" t="str">
            <v>Rubicon/R2</v>
          </cell>
          <cell r="D784" t="str">
            <v>B/Fb</v>
          </cell>
          <cell r="E784">
            <v>24.211078427020286</v>
          </cell>
          <cell r="F784">
            <v>24.26007429387853</v>
          </cell>
          <cell r="G784" t="str">
            <v>GLD</v>
          </cell>
          <cell r="J784">
            <v>260.93630929</v>
          </cell>
          <cell r="M784">
            <v>0.991422687457498</v>
          </cell>
        </row>
        <row r="785">
          <cell r="A785" t="str">
            <v>VIDEO</v>
          </cell>
          <cell r="B785" t="str">
            <v>768</v>
          </cell>
          <cell r="C785" t="str">
            <v>Rubicon/R2</v>
          </cell>
          <cell r="D785" t="str">
            <v>B/Fb</v>
          </cell>
          <cell r="E785">
            <v>24.26007429387853</v>
          </cell>
          <cell r="F785">
            <v>24.272185815106567</v>
          </cell>
          <cell r="G785" t="str">
            <v>RUN</v>
          </cell>
          <cell r="J785">
            <v>64.5020866408</v>
          </cell>
          <cell r="M785">
            <v>0.991422687457498</v>
          </cell>
        </row>
        <row r="786">
          <cell r="A786" t="str">
            <v>VIDEO</v>
          </cell>
          <cell r="B786" t="str">
            <v>769</v>
          </cell>
          <cell r="C786" t="str">
            <v>Rubicon/R2</v>
          </cell>
          <cell r="D786" t="str">
            <v>B/Fb</v>
          </cell>
          <cell r="E786">
            <v>24.272185815106567</v>
          </cell>
          <cell r="F786">
            <v>24.32317695400294</v>
          </cell>
          <cell r="G786" t="str">
            <v>CAS</v>
          </cell>
          <cell r="J786">
            <v>271.562489722</v>
          </cell>
          <cell r="M786">
            <v>0.991422687457498</v>
          </cell>
        </row>
        <row r="787">
          <cell r="A787" t="str">
            <v>VIDEO</v>
          </cell>
          <cell r="B787" t="str">
            <v>770</v>
          </cell>
          <cell r="C787" t="str">
            <v>Rubicon/R2</v>
          </cell>
          <cell r="D787" t="str">
            <v>B/Fb</v>
          </cell>
          <cell r="E787">
            <v>24.32317695400294</v>
          </cell>
          <cell r="F787">
            <v>24.417190747222573</v>
          </cell>
          <cell r="G787" t="str">
            <v>STP</v>
          </cell>
          <cell r="J787">
            <v>500.687380347</v>
          </cell>
          <cell r="M787">
            <v>0.991422687457498</v>
          </cell>
        </row>
        <row r="788">
          <cell r="A788" t="str">
            <v>VIDEO</v>
          </cell>
          <cell r="B788" t="str">
            <v>771</v>
          </cell>
          <cell r="C788" t="str">
            <v>Rubicon/R2</v>
          </cell>
          <cell r="D788" t="str">
            <v>B/Fb</v>
          </cell>
          <cell r="E788">
            <v>24.417190747222573</v>
          </cell>
          <cell r="F788">
            <v>24.431801013485256</v>
          </cell>
          <cell r="G788" t="str">
            <v>HGR</v>
          </cell>
          <cell r="J788">
            <v>77.809603152</v>
          </cell>
          <cell r="M788">
            <v>0.991422687457498</v>
          </cell>
        </row>
        <row r="789">
          <cell r="A789" t="str">
            <v>VIDEO</v>
          </cell>
          <cell r="B789" t="str">
            <v>772</v>
          </cell>
          <cell r="C789" t="str">
            <v>Rubicon/R2</v>
          </cell>
          <cell r="D789" t="str">
            <v>B/Fb</v>
          </cell>
          <cell r="E789">
            <v>24.431801013485256</v>
          </cell>
          <cell r="F789">
            <v>24.450707476497133</v>
          </cell>
          <cell r="G789" t="str">
            <v>RUN</v>
          </cell>
          <cell r="J789">
            <v>100.68977235</v>
          </cell>
          <cell r="M789">
            <v>0.991422687457498</v>
          </cell>
        </row>
        <row r="790">
          <cell r="A790" t="str">
            <v>VIDEO</v>
          </cell>
          <cell r="B790" t="str">
            <v>773</v>
          </cell>
          <cell r="C790" t="str">
            <v>Rubicon/R2</v>
          </cell>
          <cell r="D790" t="str">
            <v>B/Fb</v>
          </cell>
          <cell r="E790">
            <v>24.450707476497133</v>
          </cell>
          <cell r="F790">
            <v>24.517380268159386</v>
          </cell>
          <cell r="G790" t="str">
            <v>MCP</v>
          </cell>
          <cell r="J790">
            <v>355.07795457</v>
          </cell>
          <cell r="M790">
            <v>0.991422687457498</v>
          </cell>
        </row>
        <row r="791">
          <cell r="A791" t="str">
            <v>VIDEO</v>
          </cell>
          <cell r="B791" t="str">
            <v>774</v>
          </cell>
          <cell r="C791" t="str">
            <v>Rubicon/R2</v>
          </cell>
          <cell r="D791" t="str">
            <v>B/Fb</v>
          </cell>
          <cell r="E791">
            <v>24.517380268159386</v>
          </cell>
          <cell r="F791">
            <v>24.53080690444409</v>
          </cell>
          <cell r="G791" t="str">
            <v>CAS</v>
          </cell>
          <cell r="J791">
            <v>71.5059686248</v>
          </cell>
          <cell r="M791">
            <v>0.991422687457498</v>
          </cell>
        </row>
        <row r="792">
          <cell r="A792" t="str">
            <v>VIDEO</v>
          </cell>
          <cell r="B792" t="str">
            <v>775</v>
          </cell>
          <cell r="C792" t="str">
            <v>Rubicon/R2</v>
          </cell>
          <cell r="D792" t="str">
            <v>B/Fb</v>
          </cell>
          <cell r="E792">
            <v>24.53080690444409</v>
          </cell>
          <cell r="F792">
            <v>24.576168242594292</v>
          </cell>
          <cell r="G792" t="str">
            <v>STP</v>
          </cell>
          <cell r="J792">
            <v>241.57997236</v>
          </cell>
          <cell r="M792">
            <v>0.991422687457498</v>
          </cell>
        </row>
        <row r="793">
          <cell r="A793" t="str">
            <v>VIDEO</v>
          </cell>
          <cell r="B793" t="str">
            <v>776</v>
          </cell>
          <cell r="C793" t="str">
            <v>Rubicon/R2</v>
          </cell>
          <cell r="D793" t="str">
            <v>B/Fb</v>
          </cell>
          <cell r="E793">
            <v>24.576168242594292</v>
          </cell>
          <cell r="F793">
            <v>24.597262597965972</v>
          </cell>
          <cell r="G793" t="str">
            <v>HGR</v>
          </cell>
          <cell r="J793">
            <v>112.341786981</v>
          </cell>
          <cell r="M793">
            <v>0.991422687457498</v>
          </cell>
        </row>
        <row r="794">
          <cell r="A794" t="str">
            <v>VIDEO</v>
          </cell>
          <cell r="B794" t="str">
            <v>777</v>
          </cell>
          <cell r="C794" t="str">
            <v>Rubicon/R2</v>
          </cell>
          <cell r="D794" t="str">
            <v>B/Fb</v>
          </cell>
          <cell r="E794">
            <v>24.597262597965972</v>
          </cell>
          <cell r="F794">
            <v>24.63525363769541</v>
          </cell>
          <cell r="G794" t="str">
            <v>MCP</v>
          </cell>
          <cell r="J794">
            <v>202.328121304</v>
          </cell>
          <cell r="M794">
            <v>0.991422687457498</v>
          </cell>
        </row>
        <row r="795">
          <cell r="A795" t="str">
            <v>VIDEO</v>
          </cell>
          <cell r="B795" t="str">
            <v>778</v>
          </cell>
          <cell r="C795" t="str">
            <v>Rubicon/R2</v>
          </cell>
          <cell r="D795" t="str">
            <v>B/Fb</v>
          </cell>
          <cell r="E795">
            <v>24.63525363769541</v>
          </cell>
          <cell r="F795">
            <v>24.65421778981154</v>
          </cell>
          <cell r="G795" t="str">
            <v>RUN</v>
          </cell>
          <cell r="J795">
            <v>100.99700606</v>
          </cell>
          <cell r="M795">
            <v>0.991422687457498</v>
          </cell>
        </row>
        <row r="796">
          <cell r="A796" t="str">
            <v>VIDEO</v>
          </cell>
          <cell r="B796" t="str">
            <v>779</v>
          </cell>
          <cell r="C796" t="str">
            <v>Rubicon/R2</v>
          </cell>
          <cell r="D796" t="str">
            <v>B/Fb</v>
          </cell>
          <cell r="E796">
            <v>24.65421778981154</v>
          </cell>
          <cell r="F796">
            <v>24.692348682658498</v>
          </cell>
          <cell r="G796" t="str">
            <v>MCP</v>
          </cell>
          <cell r="J796">
            <v>203.072934258</v>
          </cell>
          <cell r="M796">
            <v>0.991422687457498</v>
          </cell>
        </row>
        <row r="797">
          <cell r="A797" t="str">
            <v>VIDEO</v>
          </cell>
          <cell r="B797" t="str">
            <v>780</v>
          </cell>
          <cell r="C797" t="str">
            <v>Rubicon/R2</v>
          </cell>
          <cell r="D797" t="str">
            <v>B/Fb</v>
          </cell>
          <cell r="E797">
            <v>24.692348682658498</v>
          </cell>
          <cell r="F797">
            <v>24.710131000003923</v>
          </cell>
          <cell r="G797" t="str">
            <v>RUN</v>
          </cell>
          <cell r="J797">
            <v>94.7029322323</v>
          </cell>
          <cell r="M797">
            <v>0.991422687457498</v>
          </cell>
        </row>
        <row r="798">
          <cell r="A798" t="str">
            <v>VIDEO</v>
          </cell>
          <cell r="B798" t="str">
            <v>781</v>
          </cell>
          <cell r="C798" t="str">
            <v>Rubicon/R3</v>
          </cell>
          <cell r="D798" t="str">
            <v>C</v>
          </cell>
          <cell r="E798">
            <v>24.710131000003923</v>
          </cell>
          <cell r="F798">
            <v>24.74240069774589</v>
          </cell>
          <cell r="G798" t="str">
            <v>CAS</v>
          </cell>
          <cell r="J798">
            <v>171.858084582</v>
          </cell>
          <cell r="M798">
            <v>0.991422687457498</v>
          </cell>
        </row>
        <row r="799">
          <cell r="A799" t="str">
            <v>VIDEO</v>
          </cell>
          <cell r="B799" t="str">
            <v>782</v>
          </cell>
          <cell r="C799" t="str">
            <v>Rubicon/R3</v>
          </cell>
          <cell r="D799" t="str">
            <v>C</v>
          </cell>
          <cell r="E799">
            <v>24.74240069774589</v>
          </cell>
          <cell r="F799">
            <v>24.797211723117748</v>
          </cell>
          <cell r="G799" t="str">
            <v>LGR</v>
          </cell>
          <cell r="J799">
            <v>291.905982811</v>
          </cell>
          <cell r="M799">
            <v>0.991422687457498</v>
          </cell>
        </row>
        <row r="800">
          <cell r="A800" t="str">
            <v>VIDEO</v>
          </cell>
          <cell r="B800" t="str">
            <v>783</v>
          </cell>
          <cell r="C800" t="str">
            <v>Rubicon/R3</v>
          </cell>
          <cell r="D800" t="str">
            <v>C</v>
          </cell>
          <cell r="E800">
            <v>24.797211723117748</v>
          </cell>
          <cell r="F800">
            <v>24.826655706642995</v>
          </cell>
          <cell r="G800" t="str">
            <v>Run</v>
          </cell>
          <cell r="J800">
            <v>156.80923483</v>
          </cell>
          <cell r="M800">
            <v>0.991422687457498</v>
          </cell>
        </row>
        <row r="801">
          <cell r="A801" t="str">
            <v>VIDEO</v>
          </cell>
          <cell r="B801" t="str">
            <v>784</v>
          </cell>
          <cell r="C801" t="str">
            <v>Rubicon/R3</v>
          </cell>
          <cell r="D801" t="str">
            <v>C</v>
          </cell>
          <cell r="E801">
            <v>24.826655706642995</v>
          </cell>
          <cell r="F801">
            <v>24.85871664639699</v>
          </cell>
          <cell r="G801" t="str">
            <v>MCP</v>
          </cell>
          <cell r="J801">
            <v>170.746306336</v>
          </cell>
          <cell r="M801">
            <v>0.991422687457498</v>
          </cell>
        </row>
        <row r="802">
          <cell r="A802" t="str">
            <v>VIDEO</v>
          </cell>
          <cell r="B802" t="str">
            <v>785</v>
          </cell>
          <cell r="C802" t="str">
            <v>Rubicon/R3</v>
          </cell>
          <cell r="D802" t="str">
            <v>C</v>
          </cell>
          <cell r="E802">
            <v>24.85871664639699</v>
          </cell>
          <cell r="F802">
            <v>24.902606885851707</v>
          </cell>
          <cell r="G802" t="str">
            <v>RUN</v>
          </cell>
          <cell r="J802">
            <v>233.745371427</v>
          </cell>
          <cell r="M802">
            <v>0.991422687457498</v>
          </cell>
        </row>
        <row r="803">
          <cell r="A803" t="str">
            <v>VIDEO</v>
          </cell>
          <cell r="B803" t="str">
            <v>786</v>
          </cell>
          <cell r="C803" t="str">
            <v>Rubicon/R3</v>
          </cell>
          <cell r="D803" t="str">
            <v>C</v>
          </cell>
          <cell r="E803">
            <v>24.902606885851707</v>
          </cell>
          <cell r="F803">
            <v>24.923662363093246</v>
          </cell>
          <cell r="G803" t="str">
            <v>LSP</v>
          </cell>
          <cell r="J803">
            <v>112.1347345</v>
          </cell>
          <cell r="M803">
            <v>0.991422687457498</v>
          </cell>
        </row>
        <row r="804">
          <cell r="A804" t="str">
            <v>VIDEO</v>
          </cell>
          <cell r="B804" t="str">
            <v>787</v>
          </cell>
          <cell r="C804" t="str">
            <v>Rubicon/R3</v>
          </cell>
          <cell r="D804" t="str">
            <v>C</v>
          </cell>
          <cell r="E804">
            <v>24.923662363093246</v>
          </cell>
          <cell r="F804">
            <v>24.94909392842316</v>
          </cell>
          <cell r="G804" t="str">
            <v>RUN</v>
          </cell>
          <cell r="J804">
            <v>135.440379407</v>
          </cell>
          <cell r="M804">
            <v>0.991422687457498</v>
          </cell>
        </row>
        <row r="805">
          <cell r="A805" t="str">
            <v>VIDEO</v>
          </cell>
          <cell r="B805" t="str">
            <v>788</v>
          </cell>
          <cell r="C805" t="str">
            <v>Rubicon/R3</v>
          </cell>
          <cell r="D805" t="str">
            <v>C</v>
          </cell>
          <cell r="E805">
            <v>24.94909392842316</v>
          </cell>
          <cell r="F805">
            <v>24.970326629109234</v>
          </cell>
          <cell r="G805" t="str">
            <v>MCP</v>
          </cell>
          <cell r="J805">
            <v>113.078569858</v>
          </cell>
          <cell r="M805">
            <v>0.991422687457498</v>
          </cell>
        </row>
        <row r="806">
          <cell r="A806" t="str">
            <v>VIDEO</v>
          </cell>
          <cell r="B806" t="str">
            <v>789</v>
          </cell>
          <cell r="C806" t="str">
            <v>Rubicon/R3</v>
          </cell>
          <cell r="D806" t="str">
            <v>C</v>
          </cell>
          <cell r="E806">
            <v>24.970326629109234</v>
          </cell>
          <cell r="F806">
            <v>25.00700982045008</v>
          </cell>
          <cell r="G806" t="str">
            <v>CAS</v>
          </cell>
          <cell r="J806">
            <v>195.362939269</v>
          </cell>
          <cell r="M806">
            <v>0.991422687457498</v>
          </cell>
        </row>
        <row r="807">
          <cell r="A807" t="str">
            <v>VIDEO</v>
          </cell>
          <cell r="B807" t="str">
            <v>790</v>
          </cell>
          <cell r="C807" t="str">
            <v>Rubicon/R3</v>
          </cell>
          <cell r="D807" t="str">
            <v>C</v>
          </cell>
          <cell r="E807">
            <v>25.00700982045008</v>
          </cell>
          <cell r="F807">
            <v>25.035691536021154</v>
          </cell>
          <cell r="G807" t="str">
            <v>MCP</v>
          </cell>
          <cell r="J807">
            <v>152.749639615</v>
          </cell>
          <cell r="M807">
            <v>0.991422687457498</v>
          </cell>
        </row>
        <row r="808">
          <cell r="A808" t="str">
            <v>VIDEO</v>
          </cell>
          <cell r="B808" t="str">
            <v>791</v>
          </cell>
          <cell r="C808" t="str">
            <v>Rubicon/R3</v>
          </cell>
          <cell r="D808" t="str">
            <v>C</v>
          </cell>
          <cell r="E808">
            <v>25.035691536021154</v>
          </cell>
          <cell r="F808">
            <v>25.061033092977862</v>
          </cell>
          <cell r="G808" t="str">
            <v>CAS</v>
          </cell>
          <cell r="J808">
            <v>134.961023612</v>
          </cell>
          <cell r="M808">
            <v>0.991422687457498</v>
          </cell>
        </row>
        <row r="809">
          <cell r="A809" t="str">
            <v>VIDEO</v>
          </cell>
          <cell r="B809" t="str">
            <v>792</v>
          </cell>
          <cell r="C809" t="str">
            <v>Rubicon/R3</v>
          </cell>
          <cell r="D809" t="str">
            <v>C</v>
          </cell>
          <cell r="E809">
            <v>25.061033092977862</v>
          </cell>
          <cell r="F809">
            <v>25.085023965116253</v>
          </cell>
          <cell r="G809" t="str">
            <v>MCP</v>
          </cell>
          <cell r="J809">
            <v>127.767708459</v>
          </cell>
          <cell r="M809">
            <v>0.991422687457498</v>
          </cell>
        </row>
        <row r="810">
          <cell r="A810" t="str">
            <v>VIDEO</v>
          </cell>
          <cell r="B810" t="str">
            <v>793</v>
          </cell>
          <cell r="C810" t="str">
            <v>Rubicon/R3</v>
          </cell>
          <cell r="D810" t="str">
            <v>C</v>
          </cell>
          <cell r="E810">
            <v>25.085023965116253</v>
          </cell>
          <cell r="F810">
            <v>25.139971747227527</v>
          </cell>
          <cell r="G810" t="str">
            <v>RUN</v>
          </cell>
          <cell r="J810">
            <v>292.634305446</v>
          </cell>
          <cell r="M810">
            <v>0.991422687457498</v>
          </cell>
        </row>
        <row r="811">
          <cell r="A811" t="str">
            <v>VIDEO</v>
          </cell>
          <cell r="B811" t="str">
            <v>794</v>
          </cell>
          <cell r="C811" t="str">
            <v>Rubicon/R3</v>
          </cell>
          <cell r="D811" t="str">
            <v>C</v>
          </cell>
          <cell r="E811">
            <v>25.139971747227527</v>
          </cell>
          <cell r="F811">
            <v>25.197373445846907</v>
          </cell>
          <cell r="G811" t="str">
            <v>GLD</v>
          </cell>
          <cell r="J811">
            <v>305.703079569</v>
          </cell>
          <cell r="M811">
            <v>0.991422687457498</v>
          </cell>
        </row>
        <row r="812">
          <cell r="A812" t="str">
            <v>VIDEO</v>
          </cell>
          <cell r="B812" t="str">
            <v>795</v>
          </cell>
          <cell r="C812" t="str">
            <v>Rubicon/R3</v>
          </cell>
          <cell r="D812" t="str">
            <v>C</v>
          </cell>
          <cell r="E812">
            <v>25.197373445846907</v>
          </cell>
          <cell r="F812">
            <v>25.262998999999976</v>
          </cell>
          <cell r="G812" t="str">
            <v>LGR</v>
          </cell>
          <cell r="J812">
            <v>349.500702689</v>
          </cell>
          <cell r="M812">
            <v>0.991422687457498</v>
          </cell>
        </row>
        <row r="813">
          <cell r="A813" t="str">
            <v>GROUND</v>
          </cell>
          <cell r="B813" t="str">
            <v>796</v>
          </cell>
          <cell r="C813" t="str">
            <v>Rubicon/R3</v>
          </cell>
          <cell r="D813" t="str">
            <v>C</v>
          </cell>
          <cell r="E813">
            <v>25.262999</v>
          </cell>
          <cell r="F813">
            <v>25.27784476546839</v>
          </cell>
          <cell r="G813" t="str">
            <v>MCP</v>
          </cell>
          <cell r="J813">
            <v>84.1</v>
          </cell>
          <cell r="M813">
            <v>1.0729005747090785</v>
          </cell>
          <cell r="N813">
            <v>55</v>
          </cell>
          <cell r="O813">
            <v>2.3</v>
          </cell>
        </row>
        <row r="814">
          <cell r="A814" t="str">
            <v>GROUND</v>
          </cell>
          <cell r="B814" t="str">
            <v>797</v>
          </cell>
          <cell r="C814" t="str">
            <v>Rubicon/R3</v>
          </cell>
          <cell r="D814" t="str">
            <v>C</v>
          </cell>
          <cell r="E814">
            <v>25.27784476546839</v>
          </cell>
          <cell r="F814">
            <v>25.319628269468005</v>
          </cell>
          <cell r="G814" t="str">
            <v>MCP</v>
          </cell>
          <cell r="J814">
            <v>236.7</v>
          </cell>
          <cell r="M814">
            <v>1.0729005747090785</v>
          </cell>
          <cell r="N814">
            <v>54</v>
          </cell>
          <cell r="O814">
            <v>3.2</v>
          </cell>
        </row>
        <row r="815">
          <cell r="A815" t="str">
            <v>GROUND</v>
          </cell>
          <cell r="B815" t="str">
            <v>798</v>
          </cell>
          <cell r="C815" t="str">
            <v>Rubicon/R3</v>
          </cell>
          <cell r="D815" t="str">
            <v>C</v>
          </cell>
          <cell r="E815">
            <v>25.319628269468005</v>
          </cell>
          <cell r="F815">
            <v>25.337068954703163</v>
          </cell>
          <cell r="G815" t="str">
            <v>HGR</v>
          </cell>
          <cell r="J815">
            <v>98.8</v>
          </cell>
          <cell r="M815">
            <v>1.0729005747090785</v>
          </cell>
          <cell r="N815">
            <v>36</v>
          </cell>
          <cell r="O815">
            <v>1</v>
          </cell>
        </row>
        <row r="816">
          <cell r="A816" t="str">
            <v>GROUND</v>
          </cell>
          <cell r="B816" t="str">
            <v>799</v>
          </cell>
          <cell r="C816" t="str">
            <v>Rubicon/R3</v>
          </cell>
          <cell r="D816" t="str">
            <v>C</v>
          </cell>
          <cell r="E816">
            <v>25.337068954703163</v>
          </cell>
          <cell r="F816">
            <v>25.368931745036626</v>
          </cell>
          <cell r="G816" t="str">
            <v>LGR</v>
          </cell>
          <cell r="J816">
            <v>180.5</v>
          </cell>
          <cell r="M816">
            <v>1.07290057470908</v>
          </cell>
          <cell r="N816">
            <v>57</v>
          </cell>
          <cell r="O816">
            <v>1</v>
          </cell>
        </row>
        <row r="817">
          <cell r="A817" t="str">
            <v>GROUND</v>
          </cell>
          <cell r="B817" t="str">
            <v>800</v>
          </cell>
          <cell r="C817" t="str">
            <v>Rubicon/R3</v>
          </cell>
          <cell r="D817" t="str">
            <v>C</v>
          </cell>
          <cell r="E817">
            <v>25.368931745036626</v>
          </cell>
          <cell r="F817">
            <v>25.392780293369317</v>
          </cell>
          <cell r="G817" t="str">
            <v>MCP</v>
          </cell>
          <cell r="J817">
            <v>135.1</v>
          </cell>
          <cell r="M817">
            <v>1.07290057470908</v>
          </cell>
          <cell r="N817">
            <v>70</v>
          </cell>
          <cell r="O817">
            <v>2.6</v>
          </cell>
        </row>
        <row r="818">
          <cell r="A818" t="str">
            <v>GROUND</v>
          </cell>
          <cell r="B818" t="str">
            <v>801</v>
          </cell>
          <cell r="C818" t="str">
            <v>Rubicon/R3</v>
          </cell>
          <cell r="D818" t="str">
            <v>C</v>
          </cell>
          <cell r="E818">
            <v>25.392780293369317</v>
          </cell>
          <cell r="F818">
            <v>25.432586715641868</v>
          </cell>
          <cell r="G818" t="str">
            <v>HGR</v>
          </cell>
          <cell r="J818">
            <v>225.5</v>
          </cell>
          <cell r="M818">
            <v>1.07290057470908</v>
          </cell>
          <cell r="N818">
            <v>40</v>
          </cell>
          <cell r="O818">
            <v>1.6</v>
          </cell>
        </row>
        <row r="819">
          <cell r="A819" t="str">
            <v>GROUND</v>
          </cell>
          <cell r="B819" t="str">
            <v>802</v>
          </cell>
          <cell r="C819" t="str">
            <v>Rubicon/R3</v>
          </cell>
          <cell r="D819" t="str">
            <v>C</v>
          </cell>
          <cell r="E819">
            <v>25.432586715641868</v>
          </cell>
          <cell r="F819">
            <v>25.444608078643025</v>
          </cell>
          <cell r="G819" t="str">
            <v>RUN</v>
          </cell>
          <cell r="J819">
            <v>68.09999999999991</v>
          </cell>
          <cell r="M819">
            <v>1.07290057470908</v>
          </cell>
          <cell r="N819">
            <v>33</v>
          </cell>
          <cell r="O819">
            <v>1.7</v>
          </cell>
        </row>
        <row r="820">
          <cell r="A820" t="str">
            <v>GROUND</v>
          </cell>
          <cell r="B820" t="str">
            <v>803</v>
          </cell>
          <cell r="C820" t="str">
            <v>Rubicon/R3</v>
          </cell>
          <cell r="D820" t="str">
            <v>C</v>
          </cell>
          <cell r="E820">
            <v>25.444608078643025</v>
          </cell>
          <cell r="F820">
            <v>25.462984347195455</v>
          </cell>
          <cell r="G820" t="str">
            <v>LGR</v>
          </cell>
          <cell r="J820">
            <v>104.1</v>
          </cell>
          <cell r="M820">
            <v>1.07290057470908</v>
          </cell>
          <cell r="N820">
            <v>33</v>
          </cell>
          <cell r="O820">
            <v>1</v>
          </cell>
        </row>
        <row r="821">
          <cell r="A821" t="str">
            <v>GROUND</v>
          </cell>
          <cell r="B821" t="str">
            <v>804</v>
          </cell>
          <cell r="C821" t="str">
            <v>Rubicon/R3</v>
          </cell>
          <cell r="D821" t="str">
            <v>C</v>
          </cell>
          <cell r="E821">
            <v>25.462984347195455</v>
          </cell>
          <cell r="F821">
            <v>25.496700651648037</v>
          </cell>
          <cell r="G821" t="str">
            <v>MCP</v>
          </cell>
          <cell r="J821">
            <v>191</v>
          </cell>
          <cell r="K821" t="str">
            <v>QSS R-15</v>
          </cell>
          <cell r="M821">
            <v>1.07290057470908</v>
          </cell>
          <cell r="N821">
            <v>30</v>
          </cell>
          <cell r="O821">
            <v>2.5</v>
          </cell>
        </row>
        <row r="822">
          <cell r="A822" t="str">
            <v>GROUND</v>
          </cell>
          <cell r="B822" t="str">
            <v>805</v>
          </cell>
          <cell r="C822" t="str">
            <v>Rubicon/R3</v>
          </cell>
          <cell r="D822" t="str">
            <v>C</v>
          </cell>
          <cell r="E822">
            <v>25.496700651648037</v>
          </cell>
          <cell r="F822">
            <v>25.5355538380879</v>
          </cell>
          <cell r="G822" t="str">
            <v>LGR</v>
          </cell>
          <cell r="J822">
            <v>220.1</v>
          </cell>
          <cell r="K822" t="str">
            <v>QSS R-15</v>
          </cell>
          <cell r="M822">
            <v>1.07290057470908</v>
          </cell>
          <cell r="N822">
            <v>30</v>
          </cell>
          <cell r="O822">
            <v>0.6</v>
          </cell>
        </row>
        <row r="823">
          <cell r="A823" t="str">
            <v>GROUND</v>
          </cell>
          <cell r="B823" t="str">
            <v>806</v>
          </cell>
          <cell r="C823" t="str">
            <v>Rubicon/R3</v>
          </cell>
          <cell r="D823" t="str">
            <v>C</v>
          </cell>
          <cell r="E823">
            <v>25.5355538380879</v>
          </cell>
          <cell r="F823">
            <v>25.631813004674253</v>
          </cell>
          <cell r="G823" t="str">
            <v>MCP</v>
          </cell>
          <cell r="J823">
            <v>545.3</v>
          </cell>
          <cell r="K823" t="str">
            <v>QSS R-15</v>
          </cell>
          <cell r="M823">
            <v>1.07290057470908</v>
          </cell>
          <cell r="N823">
            <v>60</v>
          </cell>
          <cell r="O823">
            <v>3.8</v>
          </cell>
        </row>
        <row r="824">
          <cell r="A824" t="str">
            <v>GROUND</v>
          </cell>
          <cell r="B824" t="str">
            <v>807</v>
          </cell>
          <cell r="C824" t="str">
            <v>Rubicon/R3</v>
          </cell>
          <cell r="D824" t="str">
            <v>C</v>
          </cell>
          <cell r="E824">
            <v>25.631813004674253</v>
          </cell>
          <cell r="F824">
            <v>25.67368477125097</v>
          </cell>
          <cell r="G824" t="str">
            <v>LSP</v>
          </cell>
          <cell r="J824">
            <v>237.2</v>
          </cell>
          <cell r="K824" t="str">
            <v>QSS R-15</v>
          </cell>
          <cell r="M824">
            <v>1.07290057470908</v>
          </cell>
          <cell r="N824">
            <v>65</v>
          </cell>
          <cell r="O824">
            <v>4</v>
          </cell>
        </row>
        <row r="825">
          <cell r="A825" t="str">
            <v>GROUND</v>
          </cell>
          <cell r="B825" t="str">
            <v>808</v>
          </cell>
          <cell r="C825" t="str">
            <v>Rubicon/R3</v>
          </cell>
          <cell r="D825" t="str">
            <v>C</v>
          </cell>
          <cell r="E825">
            <v>25.67368477125097</v>
          </cell>
          <cell r="F825">
            <v>25.708407269082503</v>
          </cell>
          <cell r="G825" t="str">
            <v>HGR</v>
          </cell>
          <cell r="J825">
            <v>196.7</v>
          </cell>
          <cell r="K825" t="str">
            <v>QSS R-15</v>
          </cell>
          <cell r="M825">
            <v>1.07290057470908</v>
          </cell>
          <cell r="N825">
            <v>42</v>
          </cell>
          <cell r="O825">
            <v>0.9</v>
          </cell>
        </row>
        <row r="826">
          <cell r="A826" t="str">
            <v>GROUND</v>
          </cell>
          <cell r="B826" t="str">
            <v>809</v>
          </cell>
          <cell r="C826" t="str">
            <v>Rubicon/R3</v>
          </cell>
          <cell r="D826" t="str">
            <v>C</v>
          </cell>
          <cell r="E826">
            <v>25.708407269082503</v>
          </cell>
          <cell r="F826">
            <v>25.746589659936397</v>
          </cell>
          <cell r="G826" t="str">
            <v>MCP</v>
          </cell>
          <cell r="J826">
            <v>216.3</v>
          </cell>
          <cell r="K826" t="str">
            <v>QSS R-15</v>
          </cell>
          <cell r="M826">
            <v>1.07290057470908</v>
          </cell>
          <cell r="N826">
            <v>46</v>
          </cell>
          <cell r="O826">
            <v>3.1</v>
          </cell>
        </row>
        <row r="827">
          <cell r="A827" t="str">
            <v>GROUND</v>
          </cell>
          <cell r="B827" t="str">
            <v>810</v>
          </cell>
          <cell r="C827" t="str">
            <v>Rubicon/R3</v>
          </cell>
          <cell r="D827" t="str">
            <v>C</v>
          </cell>
          <cell r="E827">
            <v>25.746589659936397</v>
          </cell>
          <cell r="F827">
            <v>25.750914526214345</v>
          </cell>
          <cell r="G827" t="str">
            <v>HGR</v>
          </cell>
          <cell r="J827">
            <v>24.5</v>
          </cell>
          <cell r="K827" t="str">
            <v>QSS R-15</v>
          </cell>
          <cell r="M827">
            <v>1.07290057470908</v>
          </cell>
          <cell r="N827">
            <v>20</v>
          </cell>
          <cell r="O827">
            <v>1</v>
          </cell>
        </row>
        <row r="828">
          <cell r="A828" t="str">
            <v>GROUND</v>
          </cell>
          <cell r="B828" t="str">
            <v>811</v>
          </cell>
          <cell r="C828" t="str">
            <v>Rubicon/R3</v>
          </cell>
          <cell r="D828" t="str">
            <v>C</v>
          </cell>
          <cell r="E828">
            <v>25.750914526214345</v>
          </cell>
          <cell r="F828">
            <v>25.757057601580573</v>
          </cell>
          <cell r="G828" t="str">
            <v>MCP</v>
          </cell>
          <cell r="J828">
            <v>34.80000000000018</v>
          </cell>
          <cell r="K828" t="str">
            <v>QSS R-15</v>
          </cell>
          <cell r="M828">
            <v>1.07290057470908</v>
          </cell>
          <cell r="N828">
            <v>30</v>
          </cell>
          <cell r="O828">
            <v>2</v>
          </cell>
        </row>
        <row r="829">
          <cell r="A829" t="str">
            <v>GROUND</v>
          </cell>
          <cell r="B829" t="str">
            <v>812</v>
          </cell>
          <cell r="C829" t="str">
            <v>Rubicon/R3</v>
          </cell>
          <cell r="D829" t="str">
            <v>C</v>
          </cell>
          <cell r="E829">
            <v>25.757057601580573</v>
          </cell>
          <cell r="F829">
            <v>25.767013620277567</v>
          </cell>
          <cell r="G829" t="str">
            <v>HGR</v>
          </cell>
          <cell r="J829">
            <v>56.399999999999636</v>
          </cell>
          <cell r="K829" t="str">
            <v>QSS R-15</v>
          </cell>
          <cell r="M829">
            <v>1.07290057470908</v>
          </cell>
          <cell r="N829">
            <v>36</v>
          </cell>
          <cell r="O829">
            <v>1.2</v>
          </cell>
        </row>
        <row r="830">
          <cell r="A830" t="str">
            <v>GROUND</v>
          </cell>
          <cell r="B830" t="str">
            <v>813</v>
          </cell>
          <cell r="C830" t="str">
            <v>Rubicon/R3</v>
          </cell>
          <cell r="D830" t="str">
            <v>C</v>
          </cell>
          <cell r="E830">
            <v>25.767013620277567</v>
          </cell>
          <cell r="F830">
            <v>25.812433542453743</v>
          </cell>
          <cell r="G830" t="str">
            <v>SRN</v>
          </cell>
          <cell r="J830">
            <v>257.3</v>
          </cell>
          <cell r="K830" t="str">
            <v>QSS R-15</v>
          </cell>
          <cell r="M830">
            <v>1.07290057470908</v>
          </cell>
          <cell r="N830">
            <v>36</v>
          </cell>
          <cell r="O830">
            <v>1.6</v>
          </cell>
        </row>
        <row r="831">
          <cell r="A831" t="str">
            <v>GROUND</v>
          </cell>
          <cell r="B831" t="str">
            <v>814</v>
          </cell>
          <cell r="C831" t="str">
            <v>Rubicon/R3</v>
          </cell>
          <cell r="D831" t="str">
            <v>C</v>
          </cell>
          <cell r="E831">
            <v>25.812433542453743</v>
          </cell>
          <cell r="F831">
            <v>25.850651238338475</v>
          </cell>
          <cell r="G831" t="str">
            <v>MCP</v>
          </cell>
          <cell r="J831">
            <v>216.5</v>
          </cell>
          <cell r="K831" t="str">
            <v>QSS R-15</v>
          </cell>
          <cell r="M831">
            <v>1.07290057470908</v>
          </cell>
          <cell r="N831">
            <v>40</v>
          </cell>
          <cell r="O831">
            <v>1.9</v>
          </cell>
        </row>
        <row r="832">
          <cell r="A832" t="str">
            <v>GROUND</v>
          </cell>
          <cell r="B832" t="str">
            <v>815</v>
          </cell>
          <cell r="C832" t="str">
            <v>Rubicon/R3</v>
          </cell>
          <cell r="D832" t="str">
            <v>C</v>
          </cell>
          <cell r="E832">
            <v>25.850651238338475</v>
          </cell>
          <cell r="F832">
            <v>25.902249540911722</v>
          </cell>
          <cell r="G832" t="str">
            <v>HGR</v>
          </cell>
          <cell r="J832">
            <v>292.3</v>
          </cell>
          <cell r="K832" t="str">
            <v>QSS R-15</v>
          </cell>
          <cell r="M832">
            <v>1.07290057470908</v>
          </cell>
          <cell r="N832">
            <v>28</v>
          </cell>
          <cell r="O832">
            <v>1</v>
          </cell>
        </row>
        <row r="833">
          <cell r="A833" t="str">
            <v>GROUND</v>
          </cell>
          <cell r="B833" t="str">
            <v>816</v>
          </cell>
          <cell r="C833" t="str">
            <v>Rubicon/R3</v>
          </cell>
          <cell r="D833" t="str">
            <v>C</v>
          </cell>
          <cell r="E833">
            <v>25.902249540911722</v>
          </cell>
          <cell r="F833">
            <v>25.91803088969738</v>
          </cell>
          <cell r="G833" t="str">
            <v>RUN</v>
          </cell>
          <cell r="J833">
            <v>89.39999999999964</v>
          </cell>
          <cell r="M833">
            <v>1.07290057470908</v>
          </cell>
          <cell r="N833">
            <v>35</v>
          </cell>
          <cell r="O833">
            <v>0.9</v>
          </cell>
        </row>
        <row r="834">
          <cell r="A834" t="str">
            <v>GROUND</v>
          </cell>
          <cell r="B834" t="str">
            <v>817</v>
          </cell>
          <cell r="C834" t="str">
            <v>Rubicon/R3</v>
          </cell>
          <cell r="D834" t="str">
            <v>C</v>
          </cell>
          <cell r="E834">
            <v>25.91803088969738</v>
          </cell>
          <cell r="F834">
            <v>25.995649</v>
          </cell>
          <cell r="G834" t="str">
            <v>MCP</v>
          </cell>
          <cell r="J834">
            <v>439.7</v>
          </cell>
          <cell r="M834">
            <v>1.07290057470908</v>
          </cell>
          <cell r="N834">
            <v>60</v>
          </cell>
          <cell r="O834">
            <v>4.5</v>
          </cell>
        </row>
        <row r="835">
          <cell r="A835" t="str">
            <v>VIDEO</v>
          </cell>
          <cell r="B835" t="str">
            <v>818</v>
          </cell>
          <cell r="C835" t="str">
            <v>Rubicon/R3</v>
          </cell>
          <cell r="D835" t="str">
            <v>C</v>
          </cell>
          <cell r="E835">
            <v>25.995649</v>
          </cell>
          <cell r="F835">
            <v>26.048346902358446</v>
          </cell>
          <cell r="G835" t="str">
            <v>HGR</v>
          </cell>
          <cell r="J835">
            <v>283.987976782</v>
          </cell>
          <cell r="M835">
            <v>0.9797771286148267</v>
          </cell>
        </row>
        <row r="836">
          <cell r="A836" t="str">
            <v>VIDEO</v>
          </cell>
          <cell r="B836" t="str">
            <v>819</v>
          </cell>
          <cell r="C836" t="str">
            <v>Rubicon/R3</v>
          </cell>
          <cell r="D836" t="str">
            <v>C</v>
          </cell>
          <cell r="E836">
            <v>26.048346902358446</v>
          </cell>
          <cell r="F836">
            <v>26.081427493235903</v>
          </cell>
          <cell r="G836" t="str">
            <v>RUN</v>
          </cell>
          <cell r="J836">
            <v>178.270664554</v>
          </cell>
          <cell r="M836">
            <v>0.9797771286148267</v>
          </cell>
        </row>
        <row r="837">
          <cell r="A837" t="str">
            <v>VIDEO</v>
          </cell>
          <cell r="B837" t="str">
            <v>820</v>
          </cell>
          <cell r="C837" t="str">
            <v>Rubicon/R3</v>
          </cell>
          <cell r="D837" t="str">
            <v>C</v>
          </cell>
          <cell r="E837">
            <v>26.081427493235903</v>
          </cell>
          <cell r="F837">
            <v>26.13015110743283</v>
          </cell>
          <cell r="G837" t="str">
            <v>HGR</v>
          </cell>
          <cell r="J837">
            <v>262.570614731</v>
          </cell>
          <cell r="M837">
            <v>0.9797771286148267</v>
          </cell>
        </row>
        <row r="838">
          <cell r="A838" t="str">
            <v>VIDEO</v>
          </cell>
          <cell r="B838" t="str">
            <v>821</v>
          </cell>
          <cell r="C838" t="str">
            <v>Rubicon/R3</v>
          </cell>
          <cell r="D838" t="str">
            <v>C</v>
          </cell>
          <cell r="E838">
            <v>26.13015110743283</v>
          </cell>
          <cell r="F838">
            <v>26.1661348332764</v>
          </cell>
          <cell r="G838" t="str">
            <v>RUN</v>
          </cell>
          <cell r="J838">
            <v>193.915602748</v>
          </cell>
          <cell r="M838">
            <v>0.9797771286148267</v>
          </cell>
        </row>
        <row r="839">
          <cell r="A839" t="str">
            <v>VIDEO</v>
          </cell>
          <cell r="B839" t="str">
            <v>822</v>
          </cell>
          <cell r="C839" t="str">
            <v>Rubicon/R3</v>
          </cell>
          <cell r="D839" t="str">
            <v>C</v>
          </cell>
          <cell r="E839">
            <v>26.1661348332764</v>
          </cell>
          <cell r="F839">
            <v>26.276840647802814</v>
          </cell>
          <cell r="G839" t="str">
            <v>LGR</v>
          </cell>
          <cell r="J839">
            <v>596.591493747</v>
          </cell>
          <cell r="M839">
            <v>0.9797771286148267</v>
          </cell>
        </row>
        <row r="840">
          <cell r="A840" t="str">
            <v>VIDEO</v>
          </cell>
          <cell r="B840" t="str">
            <v>823</v>
          </cell>
          <cell r="C840" t="str">
            <v>Rubicon/R3</v>
          </cell>
          <cell r="D840" t="str">
            <v>C</v>
          </cell>
          <cell r="E840">
            <v>26.276840647802814</v>
          </cell>
          <cell r="F840">
            <v>26.352563435826664</v>
          </cell>
          <cell r="G840" t="str">
            <v>RUN</v>
          </cell>
          <cell r="J840">
            <v>408.068640397</v>
          </cell>
          <cell r="M840">
            <v>0.9797771286148267</v>
          </cell>
        </row>
        <row r="841">
          <cell r="A841" t="str">
            <v>VIDEO</v>
          </cell>
          <cell r="B841" t="str">
            <v>824</v>
          </cell>
          <cell r="C841" t="str">
            <v>Rubicon/R3</v>
          </cell>
          <cell r="D841" t="str">
            <v>C</v>
          </cell>
          <cell r="E841">
            <v>26.352563435826664</v>
          </cell>
          <cell r="F841">
            <v>26.39607586311924</v>
          </cell>
          <cell r="G841" t="str">
            <v>MCP</v>
          </cell>
          <cell r="J841">
            <v>234.487629273</v>
          </cell>
          <cell r="M841">
            <v>0.9797771286148267</v>
          </cell>
        </row>
        <row r="842">
          <cell r="A842" t="str">
            <v>VIDEO</v>
          </cell>
          <cell r="B842" t="str">
            <v>825</v>
          </cell>
          <cell r="C842" t="str">
            <v>Rubicon/R3</v>
          </cell>
          <cell r="D842" t="str">
            <v>C</v>
          </cell>
          <cell r="E842">
            <v>26.39607586311924</v>
          </cell>
          <cell r="F842">
            <v>26.480586988664424</v>
          </cell>
          <cell r="G842" t="str">
            <v>LGR</v>
          </cell>
          <cell r="J842">
            <v>455.428821358</v>
          </cell>
          <cell r="M842">
            <v>0.9797771286148267</v>
          </cell>
        </row>
        <row r="843">
          <cell r="A843" t="str">
            <v>VIDEO</v>
          </cell>
          <cell r="B843" t="str">
            <v>826</v>
          </cell>
          <cell r="C843" t="str">
            <v>Rubicon/R3</v>
          </cell>
          <cell r="D843" t="str">
            <v>C</v>
          </cell>
          <cell r="E843">
            <v>26.480586988664424</v>
          </cell>
          <cell r="F843">
            <v>26.50124294349509</v>
          </cell>
          <cell r="G843" t="str">
            <v>SRN</v>
          </cell>
          <cell r="J843">
            <v>111.314541155</v>
          </cell>
          <cell r="M843">
            <v>0.9797771286148267</v>
          </cell>
        </row>
        <row r="844">
          <cell r="A844" t="str">
            <v>VIDEO</v>
          </cell>
          <cell r="B844" t="str">
            <v>827</v>
          </cell>
          <cell r="C844" t="str">
            <v>Rubicon/R3</v>
          </cell>
          <cell r="D844" t="str">
            <v>C</v>
          </cell>
          <cell r="E844">
            <v>26.50124294349509</v>
          </cell>
          <cell r="F844">
            <v>26.513410259721777</v>
          </cell>
          <cell r="G844" t="str">
            <v>LGR</v>
          </cell>
          <cell r="J844">
            <v>65.5694318643</v>
          </cell>
          <cell r="M844">
            <v>0.9797771286148267</v>
          </cell>
        </row>
        <row r="845">
          <cell r="A845" t="str">
            <v>VIDEO</v>
          </cell>
          <cell r="B845" t="str">
            <v>828</v>
          </cell>
          <cell r="C845" t="str">
            <v>Rubicon/R3</v>
          </cell>
          <cell r="D845" t="str">
            <v>C</v>
          </cell>
          <cell r="E845">
            <v>26.513410259721777</v>
          </cell>
          <cell r="F845">
            <v>26.552588925412266</v>
          </cell>
          <cell r="G845" t="str">
            <v>MCP</v>
          </cell>
          <cell r="J845">
            <v>211.133071802</v>
          </cell>
          <cell r="M845">
            <v>0.9797771286148267</v>
          </cell>
        </row>
        <row r="846">
          <cell r="A846" t="str">
            <v>VIDEO</v>
          </cell>
          <cell r="B846" t="str">
            <v>829</v>
          </cell>
          <cell r="C846" t="str">
            <v>Rubicon/R3</v>
          </cell>
          <cell r="D846" t="str">
            <v>C</v>
          </cell>
          <cell r="E846">
            <v>26.552588925412266</v>
          </cell>
          <cell r="F846">
            <v>26.59072614984844</v>
          </cell>
          <cell r="G846" t="str">
            <v>HGR</v>
          </cell>
          <cell r="J846">
            <v>205.520765021</v>
          </cell>
          <cell r="M846">
            <v>0.9797771286148267</v>
          </cell>
        </row>
        <row r="847">
          <cell r="A847" t="str">
            <v>VIDEO</v>
          </cell>
          <cell r="B847" t="str">
            <v>830</v>
          </cell>
          <cell r="C847" t="str">
            <v>Rubicon/R3</v>
          </cell>
          <cell r="D847" t="str">
            <v>C</v>
          </cell>
          <cell r="E847">
            <v>26.59072614984844</v>
          </cell>
          <cell r="F847">
            <v>26.61559158026851</v>
          </cell>
          <cell r="G847" t="str">
            <v>RUN</v>
          </cell>
          <cell r="J847">
            <v>133.999323707</v>
          </cell>
          <cell r="M847">
            <v>0.9797771286148267</v>
          </cell>
        </row>
        <row r="848">
          <cell r="A848" t="str">
            <v>VIDEO</v>
          </cell>
          <cell r="B848" t="str">
            <v>831</v>
          </cell>
          <cell r="C848" t="str">
            <v>Rubicon/R3</v>
          </cell>
          <cell r="D848" t="str">
            <v>C</v>
          </cell>
          <cell r="E848">
            <v>26.61559158026851</v>
          </cell>
          <cell r="F848">
            <v>26.69159091546561</v>
          </cell>
          <cell r="G848" t="str">
            <v>LGR</v>
          </cell>
          <cell r="J848">
            <v>409.558947766</v>
          </cell>
          <cell r="M848">
            <v>0.9797771286148267</v>
          </cell>
        </row>
        <row r="849">
          <cell r="A849" t="str">
            <v>VIDEO</v>
          </cell>
          <cell r="B849" t="str">
            <v>832</v>
          </cell>
          <cell r="C849" t="str">
            <v>Rubicon/R3</v>
          </cell>
          <cell r="D849" t="str">
            <v>C</v>
          </cell>
          <cell r="E849">
            <v>26.69159091546561</v>
          </cell>
          <cell r="F849">
            <v>26.777707099235748</v>
          </cell>
          <cell r="G849" t="str">
            <v>MCP</v>
          </cell>
          <cell r="J849">
            <v>464.078449095</v>
          </cell>
          <cell r="M849">
            <v>0.9797771286148267</v>
          </cell>
        </row>
        <row r="850">
          <cell r="A850" t="str">
            <v>VIDEO</v>
          </cell>
          <cell r="B850" t="str">
            <v>833</v>
          </cell>
          <cell r="C850" t="str">
            <v>Rubicon/R3</v>
          </cell>
          <cell r="D850" t="str">
            <v>C</v>
          </cell>
          <cell r="E850">
            <v>26.777707099235748</v>
          </cell>
          <cell r="F850">
            <v>26.786597240331233</v>
          </cell>
          <cell r="G850" t="str">
            <v>HGR</v>
          </cell>
          <cell r="J850">
            <v>47.9087984535</v>
          </cell>
          <cell r="M850">
            <v>0.9797771286148267</v>
          </cell>
        </row>
        <row r="851">
          <cell r="A851" t="str">
            <v>VIDEO</v>
          </cell>
          <cell r="B851" t="str">
            <v>834</v>
          </cell>
          <cell r="C851" t="str">
            <v>Rubicon/R3</v>
          </cell>
          <cell r="D851" t="str">
            <v>C</v>
          </cell>
          <cell r="E851">
            <v>26.786597240331233</v>
          </cell>
          <cell r="F851">
            <v>26.812277807742106</v>
          </cell>
          <cell r="G851" t="str">
            <v>SRN</v>
          </cell>
          <cell r="J851">
            <v>138.392081188</v>
          </cell>
          <cell r="M851">
            <v>0.9797771286148267</v>
          </cell>
        </row>
        <row r="852">
          <cell r="A852" t="str">
            <v>VIDEO</v>
          </cell>
          <cell r="B852" t="str">
            <v>835</v>
          </cell>
          <cell r="C852" t="str">
            <v>Rubicon/R3</v>
          </cell>
          <cell r="D852" t="str">
            <v>C</v>
          </cell>
          <cell r="E852">
            <v>26.812277807742106</v>
          </cell>
          <cell r="F852">
            <v>26.858047115314445</v>
          </cell>
          <cell r="G852" t="str">
            <v>HGR</v>
          </cell>
          <cell r="J852">
            <v>246.649913459</v>
          </cell>
          <cell r="M852">
            <v>0.9797771286148267</v>
          </cell>
        </row>
        <row r="853">
          <cell r="A853" t="str">
            <v>VIDEO</v>
          </cell>
          <cell r="B853" t="str">
            <v>836</v>
          </cell>
          <cell r="C853" t="str">
            <v>Rubicon/R3</v>
          </cell>
          <cell r="D853" t="str">
            <v>C</v>
          </cell>
          <cell r="E853">
            <v>26.858047115314445</v>
          </cell>
          <cell r="F853">
            <v>26.898299264621215</v>
          </cell>
          <cell r="G853" t="str">
            <v>MCP</v>
          </cell>
          <cell r="J853">
            <v>216.918054252</v>
          </cell>
          <cell r="M853">
            <v>0.9797771286148267</v>
          </cell>
        </row>
        <row r="854">
          <cell r="A854" t="str">
            <v>VIDEO</v>
          </cell>
          <cell r="B854" t="str">
            <v>837</v>
          </cell>
          <cell r="C854" t="str">
            <v>Rubicon/R3</v>
          </cell>
          <cell r="D854" t="str">
            <v>C</v>
          </cell>
          <cell r="E854">
            <v>26.898299264621215</v>
          </cell>
          <cell r="F854">
            <v>26.917153479621202</v>
          </cell>
          <cell r="G854" t="str">
            <v>RUN</v>
          </cell>
          <cell r="J854">
            <v>101.605000048</v>
          </cell>
          <cell r="M854">
            <v>0.9797771286148267</v>
          </cell>
        </row>
        <row r="855">
          <cell r="A855" t="str">
            <v>VIDEO</v>
          </cell>
          <cell r="B855" t="str">
            <v>838</v>
          </cell>
          <cell r="C855" t="str">
            <v>Rubicon/R3</v>
          </cell>
          <cell r="D855" t="str">
            <v>C</v>
          </cell>
          <cell r="E855">
            <v>26.917153479621202</v>
          </cell>
          <cell r="F855">
            <v>26.958196893389246</v>
          </cell>
          <cell r="G855" t="str">
            <v>MCP</v>
          </cell>
          <cell r="J855">
            <v>221.182163133</v>
          </cell>
          <cell r="M855">
            <v>0.9797771286148267</v>
          </cell>
        </row>
        <row r="856">
          <cell r="A856" t="str">
            <v>VIDEO</v>
          </cell>
          <cell r="B856" t="str">
            <v>839</v>
          </cell>
          <cell r="C856" t="str">
            <v>Rubicon/R3</v>
          </cell>
          <cell r="D856" t="str">
            <v>C</v>
          </cell>
          <cell r="E856">
            <v>26.958196893389246</v>
          </cell>
          <cell r="F856">
            <v>26.969175714722056</v>
          </cell>
          <cell r="G856" t="str">
            <v>CAS</v>
          </cell>
          <cell r="J856">
            <v>59.1646558633</v>
          </cell>
          <cell r="M856">
            <v>0.9797771286148267</v>
          </cell>
        </row>
        <row r="857">
          <cell r="A857" t="str">
            <v>VIDEO</v>
          </cell>
          <cell r="B857" t="str">
            <v>840</v>
          </cell>
          <cell r="C857" t="str">
            <v>Rubicon/R3</v>
          </cell>
          <cell r="D857" t="str">
            <v>C</v>
          </cell>
          <cell r="E857">
            <v>26.969175714722056</v>
          </cell>
          <cell r="F857">
            <v>26.98874631806198</v>
          </cell>
          <cell r="G857" t="str">
            <v>MCP</v>
          </cell>
          <cell r="J857">
            <v>105.465602959</v>
          </cell>
          <cell r="M857">
            <v>0.9797771286148267</v>
          </cell>
        </row>
        <row r="858">
          <cell r="A858" t="str">
            <v>VIDEO</v>
          </cell>
          <cell r="B858" t="str">
            <v>841</v>
          </cell>
          <cell r="C858" t="str">
            <v>Rubicon/R3</v>
          </cell>
          <cell r="D858" t="str">
            <v>C</v>
          </cell>
          <cell r="E858">
            <v>26.98874631806198</v>
          </cell>
          <cell r="F858">
            <v>27.000878930571286</v>
          </cell>
          <cell r="G858" t="str">
            <v>LGR</v>
          </cell>
          <cell r="J858">
            <v>65.3824142024</v>
          </cell>
          <cell r="M858">
            <v>0.9797771286148267</v>
          </cell>
        </row>
        <row r="859">
          <cell r="A859" t="str">
            <v>VIDEO</v>
          </cell>
          <cell r="B859" t="str">
            <v>842</v>
          </cell>
          <cell r="C859" t="str">
            <v>Rubicon/R3</v>
          </cell>
          <cell r="D859" t="str">
            <v>C</v>
          </cell>
          <cell r="E859">
            <v>27.000878930571286</v>
          </cell>
          <cell r="F859">
            <v>27.01822746810584</v>
          </cell>
          <cell r="G859" t="str">
            <v>RUN</v>
          </cell>
          <cell r="J859">
            <v>93.4909333023</v>
          </cell>
          <cell r="M859">
            <v>0.9797771286148267</v>
          </cell>
        </row>
        <row r="860">
          <cell r="A860" t="str">
            <v>VIDEO</v>
          </cell>
          <cell r="B860" t="str">
            <v>843</v>
          </cell>
          <cell r="C860" t="str">
            <v>Rubicon/R3</v>
          </cell>
          <cell r="D860" t="str">
            <v>C</v>
          </cell>
          <cell r="E860">
            <v>27.01822746810584</v>
          </cell>
          <cell r="F860">
            <v>27.049404375800552</v>
          </cell>
          <cell r="G860" t="str">
            <v>LGR</v>
          </cell>
          <cell r="J860">
            <v>168.011752694</v>
          </cell>
          <cell r="M860">
            <v>0.9797771286148267</v>
          </cell>
        </row>
        <row r="861">
          <cell r="A861" t="str">
            <v>VIDEO</v>
          </cell>
          <cell r="B861" t="str">
            <v>844</v>
          </cell>
          <cell r="C861" t="str">
            <v>Rubicon/R3</v>
          </cell>
          <cell r="D861" t="str">
            <v>C</v>
          </cell>
          <cell r="E861">
            <v>27.049404375800552</v>
          </cell>
          <cell r="F861">
            <v>27.09560898258099</v>
          </cell>
          <cell r="G861" t="str">
            <v>MCP</v>
          </cell>
          <cell r="J861">
            <v>248.995732474</v>
          </cell>
          <cell r="M861">
            <v>0.9797771286148267</v>
          </cell>
        </row>
        <row r="862">
          <cell r="A862" t="str">
            <v>VIDEO</v>
          </cell>
          <cell r="B862" t="str">
            <v>845</v>
          </cell>
          <cell r="C862" t="str">
            <v>Rubicon/R3</v>
          </cell>
          <cell r="D862" t="str">
            <v>C</v>
          </cell>
          <cell r="E862">
            <v>27.09560898258099</v>
          </cell>
          <cell r="F862">
            <v>27.12775005245072</v>
          </cell>
          <cell r="G862" t="str">
            <v>GLD</v>
          </cell>
          <cell r="J862">
            <v>173.207604011</v>
          </cell>
          <cell r="M862">
            <v>0.9797771286148267</v>
          </cell>
        </row>
        <row r="863">
          <cell r="A863" t="str">
            <v>VIDEO</v>
          </cell>
          <cell r="B863" t="str">
            <v>846</v>
          </cell>
          <cell r="C863" t="str">
            <v>Rubicon/R3</v>
          </cell>
          <cell r="D863" t="str">
            <v>C</v>
          </cell>
          <cell r="E863">
            <v>27.12775005245072</v>
          </cell>
          <cell r="F863">
            <v>27.185855270931103</v>
          </cell>
          <cell r="G863" t="str">
            <v>LSP</v>
          </cell>
          <cell r="J863">
            <v>313.127898801</v>
          </cell>
          <cell r="M863">
            <v>0.9797771286148267</v>
          </cell>
        </row>
        <row r="864">
          <cell r="A864" t="str">
            <v>VIDEO</v>
          </cell>
          <cell r="B864" t="str">
            <v>847</v>
          </cell>
          <cell r="C864" t="str">
            <v>Rubicon/R3</v>
          </cell>
          <cell r="D864" t="str">
            <v>C</v>
          </cell>
          <cell r="E864">
            <v>27.185855270931103</v>
          </cell>
          <cell r="F864">
            <v>27.197589462697447</v>
          </cell>
          <cell r="G864" t="str">
            <v>RUN</v>
          </cell>
          <cell r="J864">
            <v>63.2353325229</v>
          </cell>
          <cell r="M864">
            <v>0.9797771286148267</v>
          </cell>
        </row>
        <row r="865">
          <cell r="A865" t="str">
            <v>VIDEO</v>
          </cell>
          <cell r="B865" t="str">
            <v>848</v>
          </cell>
          <cell r="C865" t="str">
            <v>Rubicon/R3</v>
          </cell>
          <cell r="D865" t="str">
            <v>C</v>
          </cell>
          <cell r="E865">
            <v>27.197589462697447</v>
          </cell>
          <cell r="F865">
            <v>27.215931297044794</v>
          </cell>
          <cell r="G865" t="str">
            <v>LGR</v>
          </cell>
          <cell r="J865">
            <v>98.8437906189</v>
          </cell>
          <cell r="M865">
            <v>0.9797771286148267</v>
          </cell>
        </row>
        <row r="866">
          <cell r="A866" t="str">
            <v>VIDEO</v>
          </cell>
          <cell r="B866" t="str">
            <v>849</v>
          </cell>
          <cell r="C866" t="str">
            <v>Rubicon/R3</v>
          </cell>
          <cell r="D866" t="str">
            <v>C</v>
          </cell>
          <cell r="E866">
            <v>27.215931297044794</v>
          </cell>
          <cell r="F866">
            <v>27.25848787970324</v>
          </cell>
          <cell r="G866" t="str">
            <v>MCP</v>
          </cell>
          <cell r="J866">
            <v>229.336601023</v>
          </cell>
          <cell r="M866">
            <v>0.9797771286148267</v>
          </cell>
        </row>
        <row r="867">
          <cell r="A867" t="str">
            <v>VIDEO</v>
          </cell>
          <cell r="B867" t="str">
            <v>850</v>
          </cell>
          <cell r="C867" t="str">
            <v>Rubicon/R3</v>
          </cell>
          <cell r="D867" t="str">
            <v>C</v>
          </cell>
          <cell r="E867">
            <v>27.25848787970324</v>
          </cell>
          <cell r="F867">
            <v>27.2758619553591</v>
          </cell>
          <cell r="G867" t="str">
            <v>LGR</v>
          </cell>
          <cell r="J867">
            <v>93.6285577442</v>
          </cell>
          <cell r="M867">
            <v>0.9797771286148267</v>
          </cell>
        </row>
        <row r="868">
          <cell r="A868" t="str">
            <v>VIDEO</v>
          </cell>
          <cell r="B868" t="str">
            <v>851</v>
          </cell>
          <cell r="C868" t="str">
            <v>Rubicon/R3</v>
          </cell>
          <cell r="D868" t="str">
            <v>C</v>
          </cell>
          <cell r="E868">
            <v>27.2758619553591</v>
          </cell>
          <cell r="F868">
            <v>27.30872837505332</v>
          </cell>
          <cell r="G868" t="str">
            <v>MCP</v>
          </cell>
          <cell r="J868">
            <v>177.116500189</v>
          </cell>
          <cell r="M868">
            <v>0.9797771286148267</v>
          </cell>
        </row>
        <row r="869">
          <cell r="A869" t="str">
            <v>VIDEO</v>
          </cell>
          <cell r="B869" t="str">
            <v>852</v>
          </cell>
          <cell r="C869" t="str">
            <v>Rubicon/R3</v>
          </cell>
          <cell r="D869" t="str">
            <v>C</v>
          </cell>
          <cell r="E869">
            <v>27.30872837505332</v>
          </cell>
          <cell r="F869">
            <v>27.340350288690534</v>
          </cell>
          <cell r="G869" t="str">
            <v>HGR</v>
          </cell>
          <cell r="J869">
            <v>170.409881113</v>
          </cell>
          <cell r="M869">
            <v>0.9797771286148267</v>
          </cell>
        </row>
        <row r="870">
          <cell r="A870" t="str">
            <v>VIDEO</v>
          </cell>
          <cell r="B870" t="str">
            <v>853</v>
          </cell>
          <cell r="C870" t="str">
            <v>Rubicon/R3</v>
          </cell>
          <cell r="D870" t="str">
            <v>C</v>
          </cell>
          <cell r="E870">
            <v>27.340350288690534</v>
          </cell>
          <cell r="F870">
            <v>27.356870999999998</v>
          </cell>
          <cell r="G870" t="str">
            <v>DPL</v>
          </cell>
          <cell r="J870">
            <v>89.0297937831</v>
          </cell>
          <cell r="M870">
            <v>0.9797771286148267</v>
          </cell>
        </row>
        <row r="871">
          <cell r="A871" t="str">
            <v>GROUND</v>
          </cell>
          <cell r="B871" t="str">
            <v>854</v>
          </cell>
          <cell r="C871" t="str">
            <v>Rubicon/R3</v>
          </cell>
          <cell r="D871" t="str">
            <v>C</v>
          </cell>
          <cell r="E871">
            <v>27.356871</v>
          </cell>
          <cell r="F871">
            <v>27.41804467753542</v>
          </cell>
          <cell r="G871" t="str">
            <v>MCP</v>
          </cell>
          <cell r="J871">
            <v>316</v>
          </cell>
          <cell r="M871">
            <v>0.9783372074342767</v>
          </cell>
          <cell r="N871">
            <v>44</v>
          </cell>
          <cell r="O871">
            <v>1.2</v>
          </cell>
        </row>
        <row r="872">
          <cell r="A872" t="str">
            <v>GROUND</v>
          </cell>
          <cell r="B872" t="str">
            <v>855</v>
          </cell>
          <cell r="C872" t="str">
            <v>Rubicon/R3</v>
          </cell>
          <cell r="D872" t="str">
            <v>C</v>
          </cell>
          <cell r="E872">
            <v>27.41804467753542</v>
          </cell>
          <cell r="F872">
            <v>27.429272757589388</v>
          </cell>
          <cell r="G872" t="str">
            <v>LGR</v>
          </cell>
          <cell r="J872">
            <v>58</v>
          </cell>
          <cell r="M872">
            <v>0.9783372074342767</v>
          </cell>
          <cell r="N872">
            <v>36</v>
          </cell>
          <cell r="O872">
            <v>0.3</v>
          </cell>
        </row>
        <row r="873">
          <cell r="A873" t="str">
            <v>GROUND</v>
          </cell>
          <cell r="B873" t="str">
            <v>856</v>
          </cell>
          <cell r="C873" t="str">
            <v>Rubicon/R3</v>
          </cell>
          <cell r="D873" t="str">
            <v>C</v>
          </cell>
          <cell r="E873">
            <v>27.429272757589388</v>
          </cell>
          <cell r="F873">
            <v>27.45501990667866</v>
          </cell>
          <cell r="G873" t="str">
            <v>MCP</v>
          </cell>
          <cell r="J873">
            <v>133</v>
          </cell>
          <cell r="M873">
            <v>0.9783372074342767</v>
          </cell>
          <cell r="N873">
            <v>61</v>
          </cell>
          <cell r="O873">
            <v>1.2</v>
          </cell>
        </row>
        <row r="874">
          <cell r="A874" t="str">
            <v>GROUND</v>
          </cell>
          <cell r="B874" t="str">
            <v>857</v>
          </cell>
          <cell r="C874" t="str">
            <v>Rubicon/R3</v>
          </cell>
          <cell r="D874" t="str">
            <v>C</v>
          </cell>
          <cell r="E874">
            <v>27.45501990667866</v>
          </cell>
          <cell r="F874">
            <v>27.495092537216102</v>
          </cell>
          <cell r="G874" t="str">
            <v>RUN</v>
          </cell>
          <cell r="J874">
            <v>207</v>
          </cell>
          <cell r="M874">
            <v>0.9783372074342767</v>
          </cell>
          <cell r="N874">
            <v>42</v>
          </cell>
          <cell r="O874">
            <v>0.7</v>
          </cell>
        </row>
        <row r="875">
          <cell r="A875" t="str">
            <v>GROUND</v>
          </cell>
          <cell r="B875" t="str">
            <v>858</v>
          </cell>
          <cell r="C875" t="str">
            <v>Rubicon/R3</v>
          </cell>
          <cell r="D875" t="str">
            <v>C</v>
          </cell>
          <cell r="E875">
            <v>27.495092537216102</v>
          </cell>
          <cell r="F875">
            <v>27.504578328985836</v>
          </cell>
          <cell r="G875" t="str">
            <v>LGR</v>
          </cell>
          <cell r="J875">
            <v>49</v>
          </cell>
          <cell r="M875">
            <v>0.9783372074342767</v>
          </cell>
          <cell r="N875">
            <v>16</v>
          </cell>
          <cell r="O875">
            <v>0.4</v>
          </cell>
        </row>
        <row r="876">
          <cell r="A876" t="str">
            <v>GROUND</v>
          </cell>
          <cell r="B876" t="str">
            <v>859</v>
          </cell>
          <cell r="C876" t="str">
            <v>Rubicon/R3</v>
          </cell>
          <cell r="D876" t="str">
            <v>C</v>
          </cell>
          <cell r="E876">
            <v>27.504578328985836</v>
          </cell>
          <cell r="F876">
            <v>27.520258923543967</v>
          </cell>
          <cell r="G876" t="str">
            <v>RUN</v>
          </cell>
          <cell r="J876">
            <v>81</v>
          </cell>
          <cell r="M876">
            <v>0.9783372074342767</v>
          </cell>
          <cell r="N876">
            <v>14</v>
          </cell>
          <cell r="O876">
            <v>0.6</v>
          </cell>
        </row>
        <row r="877">
          <cell r="A877" t="str">
            <v>GROUND</v>
          </cell>
          <cell r="B877" t="str">
            <v>860</v>
          </cell>
          <cell r="C877" t="str">
            <v>Rubicon/R3</v>
          </cell>
          <cell r="D877" t="str">
            <v>C</v>
          </cell>
          <cell r="E877">
            <v>27.520258923543967</v>
          </cell>
          <cell r="F877">
            <v>27.53419722981786</v>
          </cell>
          <cell r="G877" t="str">
            <v>LGR</v>
          </cell>
          <cell r="J877">
            <v>72</v>
          </cell>
          <cell r="M877">
            <v>0.9783372074342767</v>
          </cell>
          <cell r="N877">
            <v>12</v>
          </cell>
          <cell r="O877">
            <v>0.6</v>
          </cell>
        </row>
        <row r="878">
          <cell r="A878" t="str">
            <v>GROUND</v>
          </cell>
          <cell r="B878" t="str">
            <v>861</v>
          </cell>
          <cell r="C878" t="str">
            <v>Rubicon/R3</v>
          </cell>
          <cell r="D878" t="str">
            <v>C</v>
          </cell>
          <cell r="E878">
            <v>27.53419722981786</v>
          </cell>
          <cell r="F878">
            <v>27.547941948504615</v>
          </cell>
          <cell r="G878" t="str">
            <v>LSPBo</v>
          </cell>
          <cell r="J878">
            <v>71</v>
          </cell>
          <cell r="M878">
            <v>0.9783372074342767</v>
          </cell>
          <cell r="N878">
            <v>14</v>
          </cell>
          <cell r="O878">
            <v>1.3</v>
          </cell>
        </row>
        <row r="879">
          <cell r="A879" t="str">
            <v>GROUND</v>
          </cell>
          <cell r="B879" t="str">
            <v>862</v>
          </cell>
          <cell r="C879" t="str">
            <v>Rubicon/R3</v>
          </cell>
          <cell r="D879" t="str">
            <v>C</v>
          </cell>
          <cell r="E879">
            <v>27.547941948504615</v>
          </cell>
          <cell r="F879">
            <v>27.58472359006072</v>
          </cell>
          <cell r="G879" t="str">
            <v>SRN</v>
          </cell>
          <cell r="J879">
            <v>190</v>
          </cell>
          <cell r="M879">
            <v>0.9783372074342767</v>
          </cell>
          <cell r="N879">
            <v>22</v>
          </cell>
          <cell r="O879">
            <v>0.6</v>
          </cell>
        </row>
        <row r="880">
          <cell r="A880" t="str">
            <v>GROUND</v>
          </cell>
          <cell r="B880" t="str">
            <v>863</v>
          </cell>
          <cell r="C880" t="str">
            <v>Rubicon/R3</v>
          </cell>
          <cell r="D880" t="str">
            <v>C</v>
          </cell>
          <cell r="E880">
            <v>27.58472359006072</v>
          </cell>
          <cell r="F880">
            <v>27.595951670114687</v>
          </cell>
          <cell r="G880" t="str">
            <v>HGR</v>
          </cell>
          <cell r="J880">
            <v>58</v>
          </cell>
          <cell r="M880">
            <v>0.9783372074342767</v>
          </cell>
          <cell r="N880">
            <v>48</v>
          </cell>
          <cell r="O880">
            <v>0.6</v>
          </cell>
        </row>
        <row r="881">
          <cell r="A881" t="str">
            <v>GROUND</v>
          </cell>
          <cell r="B881" t="str">
            <v>864</v>
          </cell>
          <cell r="C881" t="str">
            <v>Rubicon/R3</v>
          </cell>
          <cell r="D881" t="str">
            <v>C</v>
          </cell>
          <cell r="E881">
            <v>27.595951670114687</v>
          </cell>
          <cell r="F881">
            <v>27.619182180571173</v>
          </cell>
          <cell r="G881" t="str">
            <v>MCP</v>
          </cell>
          <cell r="J881">
            <v>120</v>
          </cell>
          <cell r="M881">
            <v>0.9783372074342767</v>
          </cell>
          <cell r="N881">
            <v>26</v>
          </cell>
          <cell r="O881">
            <v>1.5</v>
          </cell>
        </row>
        <row r="882">
          <cell r="A882" t="str">
            <v>GROUND</v>
          </cell>
          <cell r="B882" t="str">
            <v>865</v>
          </cell>
          <cell r="C882" t="str">
            <v>Rubicon/R3</v>
          </cell>
          <cell r="D882" t="str">
            <v>C</v>
          </cell>
          <cell r="E882">
            <v>27.619182180571173</v>
          </cell>
          <cell r="F882">
            <v>27.62673209646953</v>
          </cell>
          <cell r="G882" t="str">
            <v>HGR</v>
          </cell>
          <cell r="J882">
            <v>39</v>
          </cell>
          <cell r="M882">
            <v>0.9783372074342767</v>
          </cell>
          <cell r="N882">
            <v>16</v>
          </cell>
          <cell r="O882">
            <v>0.5</v>
          </cell>
        </row>
        <row r="883">
          <cell r="A883" t="str">
            <v>GROUND</v>
          </cell>
          <cell r="B883" t="str">
            <v>866</v>
          </cell>
          <cell r="C883" t="str">
            <v>Rubicon/R3</v>
          </cell>
          <cell r="D883" t="str">
            <v>C</v>
          </cell>
          <cell r="E883">
            <v>27.62673209646953</v>
          </cell>
          <cell r="F883">
            <v>27.645703680008996</v>
          </cell>
          <cell r="G883" t="str">
            <v>MCP</v>
          </cell>
          <cell r="J883">
            <v>98</v>
          </cell>
          <cell r="M883">
            <v>0.9783372074342767</v>
          </cell>
          <cell r="N883">
            <v>23</v>
          </cell>
          <cell r="O883">
            <v>1.1</v>
          </cell>
        </row>
        <row r="884">
          <cell r="A884" t="str">
            <v>GROUND</v>
          </cell>
          <cell r="B884" t="str">
            <v>867</v>
          </cell>
          <cell r="C884" t="str">
            <v>Rubicon/R3</v>
          </cell>
          <cell r="D884" t="str">
            <v>C</v>
          </cell>
          <cell r="E884">
            <v>27.645703680008996</v>
          </cell>
          <cell r="F884">
            <v>27.653253595907355</v>
          </cell>
          <cell r="G884" t="str">
            <v>LGR</v>
          </cell>
          <cell r="J884">
            <v>39</v>
          </cell>
          <cell r="M884">
            <v>0.9783372074342767</v>
          </cell>
          <cell r="N884">
            <v>13</v>
          </cell>
          <cell r="O884">
            <v>0.3</v>
          </cell>
        </row>
        <row r="885">
          <cell r="A885" t="str">
            <v>GROUND</v>
          </cell>
          <cell r="B885" t="str">
            <v>868</v>
          </cell>
          <cell r="C885" t="str">
            <v>Rubicon/R3</v>
          </cell>
          <cell r="D885" t="str">
            <v>C</v>
          </cell>
          <cell r="E885">
            <v>27.653253595907355</v>
          </cell>
          <cell r="F885">
            <v>27.683453259500787</v>
          </cell>
          <cell r="G885" t="str">
            <v>MCP</v>
          </cell>
          <cell r="J885">
            <v>156</v>
          </cell>
          <cell r="M885">
            <v>0.9783372074342767</v>
          </cell>
          <cell r="N885">
            <v>28</v>
          </cell>
          <cell r="O885">
            <v>2.1</v>
          </cell>
        </row>
        <row r="886">
          <cell r="A886" t="str">
            <v>GROUND</v>
          </cell>
          <cell r="B886" t="str">
            <v>869</v>
          </cell>
          <cell r="C886" t="str">
            <v>Rubicon/R3</v>
          </cell>
          <cell r="D886" t="str">
            <v>C</v>
          </cell>
          <cell r="E886">
            <v>27.683453259500787</v>
          </cell>
          <cell r="F886">
            <v>27.702812018214527</v>
          </cell>
          <cell r="G886" t="str">
            <v>HGR</v>
          </cell>
          <cell r="J886">
            <v>100</v>
          </cell>
          <cell r="M886">
            <v>0.9783372074342767</v>
          </cell>
          <cell r="N886">
            <v>15</v>
          </cell>
          <cell r="O886">
            <v>0.4</v>
          </cell>
        </row>
        <row r="887">
          <cell r="A887" t="str">
            <v>GROUND</v>
          </cell>
          <cell r="B887" t="str">
            <v>870</v>
          </cell>
          <cell r="C887" t="str">
            <v>Rubicon/R3</v>
          </cell>
          <cell r="D887" t="str">
            <v>C</v>
          </cell>
          <cell r="E887">
            <v>27.702812018214527</v>
          </cell>
          <cell r="F887">
            <v>27.753919141218798</v>
          </cell>
          <cell r="G887" t="str">
            <v>MCP</v>
          </cell>
          <cell r="I887" t="str">
            <v>SCP</v>
          </cell>
          <cell r="J887">
            <v>264</v>
          </cell>
          <cell r="M887">
            <v>0.9783372074342767</v>
          </cell>
          <cell r="N887">
            <v>20</v>
          </cell>
          <cell r="O887">
            <v>1.1</v>
          </cell>
        </row>
        <row r="888">
          <cell r="A888" t="str">
            <v>GROUND</v>
          </cell>
          <cell r="B888" t="str">
            <v>871</v>
          </cell>
          <cell r="C888" t="str">
            <v>Rubicon/R3</v>
          </cell>
          <cell r="D888" t="str">
            <v>C</v>
          </cell>
          <cell r="E888">
            <v>27.753919141218798</v>
          </cell>
          <cell r="F888">
            <v>27.760307531594332</v>
          </cell>
          <cell r="G888" t="str">
            <v>HGR</v>
          </cell>
          <cell r="J888">
            <v>33</v>
          </cell>
          <cell r="M888">
            <v>0.9783372074342767</v>
          </cell>
          <cell r="N888">
            <v>13</v>
          </cell>
          <cell r="O888">
            <v>0.6</v>
          </cell>
        </row>
        <row r="889">
          <cell r="A889" t="str">
            <v>GROUND</v>
          </cell>
          <cell r="B889" t="str">
            <v>872</v>
          </cell>
          <cell r="C889" t="str">
            <v>Rubicon/R3</v>
          </cell>
          <cell r="D889" t="str">
            <v>C</v>
          </cell>
          <cell r="E889">
            <v>27.760307531594332</v>
          </cell>
          <cell r="F889">
            <v>27.769212560602654</v>
          </cell>
          <cell r="G889" t="str">
            <v>MCP</v>
          </cell>
          <cell r="J889">
            <v>46</v>
          </cell>
          <cell r="M889">
            <v>0.9783372074342767</v>
          </cell>
          <cell r="N889">
            <v>22</v>
          </cell>
          <cell r="O889">
            <v>1.5</v>
          </cell>
        </row>
        <row r="890">
          <cell r="A890" t="str">
            <v>GROUND</v>
          </cell>
          <cell r="B890" t="str">
            <v>873</v>
          </cell>
          <cell r="C890" t="str">
            <v>Rubicon/R3</v>
          </cell>
          <cell r="D890" t="str">
            <v>C</v>
          </cell>
          <cell r="E890">
            <v>27.769212560602654</v>
          </cell>
          <cell r="F890">
            <v>27.806381377333032</v>
          </cell>
          <cell r="G890" t="str">
            <v>HGR</v>
          </cell>
          <cell r="J890">
            <v>192</v>
          </cell>
          <cell r="M890">
            <v>0.9783372074342767</v>
          </cell>
          <cell r="N890">
            <v>14</v>
          </cell>
          <cell r="O890">
            <v>0.6</v>
          </cell>
        </row>
        <row r="891">
          <cell r="A891" t="str">
            <v>GROUND</v>
          </cell>
          <cell r="B891" t="str">
            <v>874</v>
          </cell>
          <cell r="C891" t="str">
            <v>Rubicon/R3</v>
          </cell>
          <cell r="D891" t="str">
            <v>C</v>
          </cell>
          <cell r="E891">
            <v>27.806381377333032</v>
          </cell>
          <cell r="F891">
            <v>27.905691809534517</v>
          </cell>
          <cell r="G891" t="str">
            <v>RUN</v>
          </cell>
          <cell r="J891">
            <v>513</v>
          </cell>
          <cell r="K891" t="str">
            <v>QSS R-16</v>
          </cell>
          <cell r="M891">
            <v>0.9783372074342767</v>
          </cell>
          <cell r="N891">
            <v>64</v>
          </cell>
          <cell r="O891">
            <v>0.7</v>
          </cell>
        </row>
        <row r="892">
          <cell r="A892" t="str">
            <v>GROUND</v>
          </cell>
          <cell r="B892" t="str">
            <v>875</v>
          </cell>
          <cell r="C892" t="str">
            <v>Rubicon/R3</v>
          </cell>
          <cell r="D892" t="str">
            <v>C</v>
          </cell>
          <cell r="E892">
            <v>27.905691809534517</v>
          </cell>
          <cell r="F892">
            <v>28.029975040476725</v>
          </cell>
          <cell r="G892" t="str">
            <v>MCP</v>
          </cell>
          <cell r="J892">
            <v>642</v>
          </cell>
          <cell r="K892" t="str">
            <v>QSS R-16</v>
          </cell>
          <cell r="M892">
            <v>0.9783372074342767</v>
          </cell>
          <cell r="N892">
            <v>66</v>
          </cell>
          <cell r="O892">
            <v>2.8</v>
          </cell>
        </row>
        <row r="893">
          <cell r="A893" t="str">
            <v>GROUND</v>
          </cell>
          <cell r="B893" t="str">
            <v>876</v>
          </cell>
          <cell r="C893" t="str">
            <v>Rubicon/R3</v>
          </cell>
          <cell r="D893" t="str">
            <v>C</v>
          </cell>
          <cell r="E893">
            <v>28.029975040476725</v>
          </cell>
          <cell r="F893">
            <v>28.038880069485046</v>
          </cell>
          <cell r="G893" t="str">
            <v>HGR</v>
          </cell>
          <cell r="J893">
            <v>46</v>
          </cell>
          <cell r="K893" t="str">
            <v>QSS R-16</v>
          </cell>
          <cell r="M893">
            <v>0.9783372074342767</v>
          </cell>
          <cell r="N893">
            <v>49</v>
          </cell>
          <cell r="O893">
            <v>1.1</v>
          </cell>
        </row>
        <row r="894">
          <cell r="A894" t="str">
            <v>GROUND</v>
          </cell>
          <cell r="B894" t="str">
            <v>877</v>
          </cell>
          <cell r="C894" t="str">
            <v>Rubicon/R3</v>
          </cell>
          <cell r="D894" t="str">
            <v>C</v>
          </cell>
          <cell r="E894">
            <v>28.038880069485046</v>
          </cell>
          <cell r="F894">
            <v>28.07062843377558</v>
          </cell>
          <cell r="G894" t="str">
            <v>MCP</v>
          </cell>
          <cell r="J894">
            <v>164</v>
          </cell>
          <cell r="K894" t="str">
            <v>QSS R-16</v>
          </cell>
          <cell r="M894">
            <v>0.9783372074342767</v>
          </cell>
          <cell r="N894">
            <v>42</v>
          </cell>
          <cell r="O894">
            <v>2.9</v>
          </cell>
        </row>
        <row r="895">
          <cell r="A895" t="str">
            <v>GROUND</v>
          </cell>
          <cell r="B895" t="str">
            <v>878</v>
          </cell>
          <cell r="C895" t="str">
            <v>Rubicon/R3</v>
          </cell>
          <cell r="D895" t="str">
            <v>C</v>
          </cell>
          <cell r="E895">
            <v>28.07062843377558</v>
          </cell>
          <cell r="F895">
            <v>28.079727050371037</v>
          </cell>
          <cell r="G895" t="str">
            <v>LGR</v>
          </cell>
          <cell r="J895">
            <v>47</v>
          </cell>
          <cell r="K895" t="str">
            <v>QSS R-16</v>
          </cell>
          <cell r="M895">
            <v>0.9783372074342767</v>
          </cell>
          <cell r="N895">
            <v>32</v>
          </cell>
          <cell r="O895">
            <v>0.5</v>
          </cell>
        </row>
        <row r="896">
          <cell r="A896" t="str">
            <v>GROUND</v>
          </cell>
          <cell r="B896" t="str">
            <v>879</v>
          </cell>
          <cell r="C896" t="str">
            <v>Rubicon/R3</v>
          </cell>
          <cell r="D896" t="str">
            <v>C</v>
          </cell>
          <cell r="E896">
            <v>28.079727050371037</v>
          </cell>
          <cell r="F896">
            <v>28.150580107263323</v>
          </cell>
          <cell r="G896" t="str">
            <v>MCP</v>
          </cell>
          <cell r="J896">
            <v>366</v>
          </cell>
          <cell r="K896" t="str">
            <v>QSS R-16, AMPH R-6</v>
          </cell>
          <cell r="M896">
            <v>0.9783372074342767</v>
          </cell>
          <cell r="N896">
            <v>51</v>
          </cell>
          <cell r="O896">
            <v>1.8</v>
          </cell>
        </row>
        <row r="897">
          <cell r="A897" t="str">
            <v>GROUND</v>
          </cell>
          <cell r="B897" t="str">
            <v>880</v>
          </cell>
          <cell r="C897" t="str">
            <v>Rubicon/R3</v>
          </cell>
          <cell r="D897" t="str">
            <v>C</v>
          </cell>
          <cell r="E897">
            <v>28.150580107263323</v>
          </cell>
          <cell r="F897">
            <v>28.1685837528671</v>
          </cell>
          <cell r="G897" t="str">
            <v>HGR</v>
          </cell>
          <cell r="J897">
            <v>93</v>
          </cell>
          <cell r="K897" t="str">
            <v>QSS R-16</v>
          </cell>
          <cell r="M897">
            <v>0.9783372074342767</v>
          </cell>
          <cell r="N897">
            <v>15</v>
          </cell>
          <cell r="O897">
            <v>0.7</v>
          </cell>
        </row>
        <row r="898">
          <cell r="A898" t="str">
            <v>GROUND</v>
          </cell>
          <cell r="B898" t="str">
            <v>881</v>
          </cell>
          <cell r="C898" t="str">
            <v>Rubicon/R3</v>
          </cell>
          <cell r="D898" t="str">
            <v>C</v>
          </cell>
          <cell r="E898">
            <v>28.1685837528671</v>
          </cell>
          <cell r="F898">
            <v>28.195105252304923</v>
          </cell>
          <cell r="G898" t="str">
            <v>MCP</v>
          </cell>
          <cell r="J898">
            <v>137</v>
          </cell>
          <cell r="K898" t="str">
            <v>QSS R-16</v>
          </cell>
          <cell r="M898">
            <v>0.9783372074342767</v>
          </cell>
          <cell r="N898">
            <v>36</v>
          </cell>
          <cell r="O898">
            <v>1.3</v>
          </cell>
        </row>
        <row r="899">
          <cell r="A899" t="str">
            <v>GROUND</v>
          </cell>
          <cell r="B899" t="str">
            <v>882</v>
          </cell>
          <cell r="C899" t="str">
            <v>Rubicon/R3</v>
          </cell>
          <cell r="D899" t="str">
            <v>C</v>
          </cell>
          <cell r="E899">
            <v>28.195105252304923</v>
          </cell>
          <cell r="F899">
            <v>28.217755</v>
          </cell>
          <cell r="G899" t="str">
            <v>LGR</v>
          </cell>
          <cell r="J899">
            <v>117</v>
          </cell>
          <cell r="K899" t="str">
            <v>QSS R-16</v>
          </cell>
          <cell r="M899">
            <v>0.9783372074342767</v>
          </cell>
          <cell r="N899">
            <v>45</v>
          </cell>
          <cell r="O899">
            <v>0.5</v>
          </cell>
        </row>
        <row r="900">
          <cell r="A900" t="str">
            <v>GROUND</v>
          </cell>
          <cell r="B900" t="str">
            <v>883</v>
          </cell>
          <cell r="C900" t="str">
            <v>Rubicon/R3</v>
          </cell>
          <cell r="D900" t="str">
            <v>C</v>
          </cell>
          <cell r="E900">
            <v>28.217755</v>
          </cell>
          <cell r="F900">
            <v>28.319602302922902</v>
          </cell>
          <cell r="G900" t="str">
            <v>MCP</v>
          </cell>
          <cell r="J900">
            <v>580.1</v>
          </cell>
          <cell r="M900">
            <v>1.0787465263129419</v>
          </cell>
          <cell r="N900">
            <v>50</v>
          </cell>
          <cell r="O900">
            <v>2.6</v>
          </cell>
        </row>
        <row r="901">
          <cell r="A901" t="str">
            <v>GROUND</v>
          </cell>
          <cell r="B901" t="str">
            <v>884</v>
          </cell>
          <cell r="C901" t="str">
            <v>Rubicon/R3</v>
          </cell>
          <cell r="D901" t="str">
            <v>C</v>
          </cell>
          <cell r="E901">
            <v>28.319602302922902</v>
          </cell>
          <cell r="F901">
            <v>28.373852977984406</v>
          </cell>
          <cell r="G901" t="str">
            <v>HGR</v>
          </cell>
          <cell r="J901">
            <v>309</v>
          </cell>
          <cell r="M901">
            <v>1.0787465263129419</v>
          </cell>
          <cell r="N901">
            <v>37</v>
          </cell>
          <cell r="O901">
            <v>1</v>
          </cell>
        </row>
        <row r="902">
          <cell r="A902" t="str">
            <v>GROUND</v>
          </cell>
          <cell r="B902" t="str">
            <v>885</v>
          </cell>
          <cell r="C902" t="str">
            <v>Rubicon/R3</v>
          </cell>
          <cell r="D902" t="str">
            <v>C</v>
          </cell>
          <cell r="E902">
            <v>28.373852977984406</v>
          </cell>
          <cell r="F902">
            <v>28.387424425176167</v>
          </cell>
          <cell r="G902" t="str">
            <v>LGR</v>
          </cell>
          <cell r="J902">
            <v>77.3</v>
          </cell>
          <cell r="M902">
            <v>1.0787465263129419</v>
          </cell>
          <cell r="N902">
            <v>41</v>
          </cell>
          <cell r="O902">
            <v>0.8</v>
          </cell>
        </row>
        <row r="903">
          <cell r="A903" t="str">
            <v>GROUND</v>
          </cell>
          <cell r="B903" t="str">
            <v>886</v>
          </cell>
          <cell r="C903" t="str">
            <v>Rubicon/R3</v>
          </cell>
          <cell r="D903" t="str">
            <v>C</v>
          </cell>
          <cell r="E903">
            <v>28.387424425176167</v>
          </cell>
          <cell r="F903">
            <v>28.407614805862487</v>
          </cell>
          <cell r="G903" t="str">
            <v>MCP</v>
          </cell>
          <cell r="J903">
            <v>115</v>
          </cell>
          <cell r="M903">
            <v>1.07874652631294</v>
          </cell>
          <cell r="N903">
            <v>38</v>
          </cell>
          <cell r="O903">
            <v>1.8</v>
          </cell>
        </row>
        <row r="904">
          <cell r="A904" t="str">
            <v>GROUND</v>
          </cell>
          <cell r="B904" t="str">
            <v>887</v>
          </cell>
          <cell r="C904" t="str">
            <v>Rubicon/R3</v>
          </cell>
          <cell r="D904" t="str">
            <v>C</v>
          </cell>
          <cell r="E904">
            <v>28.407614805862487</v>
          </cell>
          <cell r="F904">
            <v>28.444045275361717</v>
          </cell>
          <cell r="G904" t="str">
            <v>LGR</v>
          </cell>
          <cell r="J904">
            <v>207.5</v>
          </cell>
          <cell r="M904">
            <v>1.07874652631294</v>
          </cell>
          <cell r="N904">
            <v>45</v>
          </cell>
          <cell r="O904">
            <v>0.6</v>
          </cell>
        </row>
        <row r="905">
          <cell r="A905" t="str">
            <v>GROUND</v>
          </cell>
          <cell r="B905" t="str">
            <v>888</v>
          </cell>
          <cell r="C905" t="str">
            <v>Rubicon/R3</v>
          </cell>
          <cell r="D905" t="str">
            <v>C</v>
          </cell>
          <cell r="E905">
            <v>28.444045275361717</v>
          </cell>
          <cell r="F905">
            <v>28.503124084935166</v>
          </cell>
          <cell r="G905" t="str">
            <v>RUN</v>
          </cell>
          <cell r="J905">
            <v>336.5</v>
          </cell>
          <cell r="M905">
            <v>1.07874652631294</v>
          </cell>
          <cell r="N905">
            <v>23</v>
          </cell>
          <cell r="O905">
            <v>0.9</v>
          </cell>
        </row>
        <row r="906">
          <cell r="A906" t="str">
            <v>GROUND</v>
          </cell>
          <cell r="B906" t="str">
            <v>889</v>
          </cell>
          <cell r="C906" t="str">
            <v>Rubicon/R3</v>
          </cell>
          <cell r="D906" t="str">
            <v>C</v>
          </cell>
          <cell r="E906">
            <v>28.503124084935166</v>
          </cell>
          <cell r="F906">
            <v>28.52415719455448</v>
          </cell>
          <cell r="G906" t="str">
            <v>LGR</v>
          </cell>
          <cell r="J906">
            <v>119.8</v>
          </cell>
          <cell r="M906">
            <v>1.07874652631294</v>
          </cell>
          <cell r="N906">
            <v>28</v>
          </cell>
          <cell r="O906">
            <v>0.5</v>
          </cell>
        </row>
        <row r="907">
          <cell r="A907" t="str">
            <v>GROUND</v>
          </cell>
          <cell r="B907" t="str">
            <v>890</v>
          </cell>
          <cell r="C907" t="str">
            <v>Rubicon/R3</v>
          </cell>
          <cell r="D907" t="str">
            <v>C</v>
          </cell>
          <cell r="E907">
            <v>28.52415719455448</v>
          </cell>
          <cell r="F907">
            <v>28.548736788433477</v>
          </cell>
          <cell r="G907" t="str">
            <v>RUN</v>
          </cell>
          <cell r="J907">
            <v>140</v>
          </cell>
          <cell r="M907">
            <v>1.07874652631294</v>
          </cell>
          <cell r="N907">
            <v>35</v>
          </cell>
          <cell r="O907">
            <v>0.7</v>
          </cell>
        </row>
        <row r="908">
          <cell r="A908" t="str">
            <v>GROUND</v>
          </cell>
          <cell r="B908" t="str">
            <v>891</v>
          </cell>
          <cell r="C908" t="str">
            <v>Rubicon/R3</v>
          </cell>
          <cell r="D908" t="str">
            <v>C</v>
          </cell>
          <cell r="E908">
            <v>28.548736788433477</v>
          </cell>
          <cell r="F908">
            <v>28.57842542646875</v>
          </cell>
          <cell r="G908" t="str">
            <v>LGR</v>
          </cell>
          <cell r="J908">
            <v>169.1</v>
          </cell>
          <cell r="M908">
            <v>1.07874652631294</v>
          </cell>
          <cell r="N908">
            <v>25</v>
          </cell>
          <cell r="O908">
            <v>0.7</v>
          </cell>
        </row>
        <row r="909">
          <cell r="A909" t="str">
            <v>GROUND</v>
          </cell>
          <cell r="B909" t="str">
            <v>892</v>
          </cell>
          <cell r="C909" t="str">
            <v>Rubicon/R3</v>
          </cell>
          <cell r="D909" t="str">
            <v>C</v>
          </cell>
          <cell r="E909">
            <v>28.57842542646875</v>
          </cell>
          <cell r="F909">
            <v>28.598808932535547</v>
          </cell>
          <cell r="G909" t="str">
            <v>RUN</v>
          </cell>
          <cell r="J909">
            <v>116.1</v>
          </cell>
          <cell r="M909">
            <v>1.07874652631294</v>
          </cell>
          <cell r="N909">
            <v>18</v>
          </cell>
          <cell r="O909">
            <v>1.6</v>
          </cell>
        </row>
        <row r="910">
          <cell r="A910" t="str">
            <v>GROUND</v>
          </cell>
          <cell r="B910" t="str">
            <v>893</v>
          </cell>
          <cell r="C910" t="str">
            <v>Rubicon/R3</v>
          </cell>
          <cell r="D910" t="str">
            <v>C</v>
          </cell>
          <cell r="E910">
            <v>28.598808932535547</v>
          </cell>
          <cell r="F910">
            <v>28.638821</v>
          </cell>
          <cell r="G910" t="str">
            <v>LGR</v>
          </cell>
          <cell r="J910">
            <v>227.9</v>
          </cell>
          <cell r="M910">
            <v>1.07874652631294</v>
          </cell>
          <cell r="N910">
            <v>20</v>
          </cell>
          <cell r="O910">
            <v>0.8</v>
          </cell>
        </row>
        <row r="911">
          <cell r="A911" t="str">
            <v>VIDEO</v>
          </cell>
          <cell r="B911" t="str">
            <v>894</v>
          </cell>
          <cell r="C911" t="str">
            <v>Rubicon/R3</v>
          </cell>
          <cell r="D911" t="str">
            <v>C</v>
          </cell>
          <cell r="E911">
            <v>28.638821</v>
          </cell>
          <cell r="F911">
            <v>28.775877622971212</v>
          </cell>
          <cell r="G911" t="str">
            <v>RUN</v>
          </cell>
          <cell r="J911">
            <v>723.658969288</v>
          </cell>
          <cell r="M911">
            <v>1</v>
          </cell>
        </row>
        <row r="912">
          <cell r="A912" t="str">
            <v>VIDEO</v>
          </cell>
          <cell r="B912" t="str">
            <v>895</v>
          </cell>
          <cell r="C912" t="str">
            <v>Rubicon/R3</v>
          </cell>
          <cell r="D912" t="str">
            <v>C</v>
          </cell>
          <cell r="E912">
            <v>28.775877622971212</v>
          </cell>
          <cell r="F912">
            <v>28.791021104249847</v>
          </cell>
          <cell r="G912" t="str">
            <v>LSP</v>
          </cell>
          <cell r="J912">
            <v>79.9575811512</v>
          </cell>
          <cell r="M912">
            <v>1</v>
          </cell>
        </row>
        <row r="913">
          <cell r="A913" t="str">
            <v>VIDEO</v>
          </cell>
          <cell r="B913" t="str">
            <v>896</v>
          </cell>
          <cell r="C913" t="str">
            <v>Rubicon/R3</v>
          </cell>
          <cell r="D913" t="str">
            <v>C</v>
          </cell>
          <cell r="E913">
            <v>28.791021104249847</v>
          </cell>
          <cell r="F913">
            <v>28.863171790838674</v>
          </cell>
          <cell r="G913" t="str">
            <v>RUN</v>
          </cell>
          <cell r="J913">
            <v>380.955625189</v>
          </cell>
          <cell r="M913">
            <v>1</v>
          </cell>
        </row>
        <row r="914">
          <cell r="A914" t="str">
            <v>VIDEO</v>
          </cell>
          <cell r="B914" t="str">
            <v>896.1</v>
          </cell>
          <cell r="C914" t="str">
            <v>Rubicon/R3</v>
          </cell>
          <cell r="D914" t="str">
            <v>C</v>
          </cell>
          <cell r="H914" t="str">
            <v>DRY</v>
          </cell>
          <cell r="J914">
            <v>528.817791027</v>
          </cell>
          <cell r="M914">
            <v>1</v>
          </cell>
        </row>
        <row r="915">
          <cell r="A915" t="str">
            <v>VIDEO</v>
          </cell>
          <cell r="B915" t="str">
            <v>896.2</v>
          </cell>
          <cell r="C915" t="str">
            <v>Rubicon/R3</v>
          </cell>
          <cell r="D915" t="str">
            <v>C</v>
          </cell>
          <cell r="H915" t="str">
            <v>RUN</v>
          </cell>
          <cell r="J915">
            <v>703.360610702</v>
          </cell>
          <cell r="M915">
            <v>1</v>
          </cell>
        </row>
        <row r="916">
          <cell r="A916" t="str">
            <v>VIDEO</v>
          </cell>
          <cell r="B916" t="str">
            <v>896.3</v>
          </cell>
          <cell r="C916" t="str">
            <v>Rubicon/R3</v>
          </cell>
          <cell r="D916" t="str">
            <v>C</v>
          </cell>
          <cell r="H916" t="str">
            <v>DRY</v>
          </cell>
          <cell r="J916">
            <v>148.288481849</v>
          </cell>
          <cell r="M916">
            <v>1</v>
          </cell>
        </row>
        <row r="917">
          <cell r="A917" t="str">
            <v>VIDEO</v>
          </cell>
          <cell r="B917" t="str">
            <v>897</v>
          </cell>
          <cell r="C917" t="str">
            <v>Rubicon/R3</v>
          </cell>
          <cell r="D917" t="str">
            <v>C</v>
          </cell>
          <cell r="E917">
            <v>28.863171790838674</v>
          </cell>
          <cell r="F917">
            <v>29.002959269866327</v>
          </cell>
          <cell r="G917" t="str">
            <v>DRY</v>
          </cell>
          <cell r="J917">
            <v>738.077889266</v>
          </cell>
          <cell r="M917">
            <v>1</v>
          </cell>
        </row>
        <row r="918">
          <cell r="A918" t="str">
            <v>VIDEO</v>
          </cell>
          <cell r="B918" t="str">
            <v>898</v>
          </cell>
          <cell r="C918" t="str">
            <v>Rubicon/R3</v>
          </cell>
          <cell r="D918" t="str">
            <v>C</v>
          </cell>
          <cell r="E918">
            <v>29.002959269866327</v>
          </cell>
          <cell r="F918">
            <v>29.062381183972008</v>
          </cell>
          <cell r="G918" t="str">
            <v>LSP</v>
          </cell>
          <cell r="J918">
            <v>313.747706478</v>
          </cell>
          <cell r="M918">
            <v>1</v>
          </cell>
        </row>
        <row r="919">
          <cell r="A919" t="str">
            <v>VIDEO</v>
          </cell>
          <cell r="B919" t="str">
            <v>899</v>
          </cell>
          <cell r="C919" t="str">
            <v>Rubicon/R3</v>
          </cell>
          <cell r="D919" t="str">
            <v>C</v>
          </cell>
          <cell r="E919">
            <v>29.062381183972008</v>
          </cell>
          <cell r="F919">
            <v>29.116314032741705</v>
          </cell>
          <cell r="G919" t="str">
            <v>DRY</v>
          </cell>
          <cell r="J919">
            <v>284.765441504</v>
          </cell>
          <cell r="M919">
            <v>1</v>
          </cell>
        </row>
        <row r="920">
          <cell r="A920" t="str">
            <v>VIDEO</v>
          </cell>
          <cell r="B920" t="str">
            <v>900</v>
          </cell>
          <cell r="C920" t="str">
            <v>Rubicon/R3</v>
          </cell>
          <cell r="D920" t="str">
            <v>C</v>
          </cell>
          <cell r="E920">
            <v>29.116314032741705</v>
          </cell>
          <cell r="F920">
            <v>29.142545655216136</v>
          </cell>
          <cell r="G920" t="str">
            <v>LSP</v>
          </cell>
          <cell r="J920">
            <v>138.502966665</v>
          </cell>
          <cell r="M920">
            <v>1</v>
          </cell>
        </row>
        <row r="921">
          <cell r="A921" t="str">
            <v>VIDEO</v>
          </cell>
          <cell r="B921" t="str">
            <v>901</v>
          </cell>
          <cell r="C921" t="str">
            <v>Rubicon/R3</v>
          </cell>
          <cell r="D921" t="str">
            <v>C</v>
          </cell>
          <cell r="E921">
            <v>29.142545655216136</v>
          </cell>
          <cell r="F921">
            <v>29.45517676667447</v>
          </cell>
          <cell r="G921" t="str">
            <v>DRY</v>
          </cell>
          <cell r="J921">
            <v>1650.6922685</v>
          </cell>
          <cell r="M921">
            <v>1</v>
          </cell>
        </row>
        <row r="922">
          <cell r="A922" t="str">
            <v>VIDEO</v>
          </cell>
          <cell r="B922" t="str">
            <v>902</v>
          </cell>
          <cell r="C922" t="str">
            <v>Rubicon/R3</v>
          </cell>
          <cell r="D922" t="str">
            <v>C</v>
          </cell>
          <cell r="E922">
            <v>29.45517676667447</v>
          </cell>
          <cell r="F922">
            <v>29.552115730938862</v>
          </cell>
          <cell r="G922" t="str">
            <v>MCP</v>
          </cell>
          <cell r="J922">
            <v>511.837731316</v>
          </cell>
          <cell r="M922">
            <v>1</v>
          </cell>
        </row>
        <row r="923">
          <cell r="A923" t="str">
            <v>VIDEO</v>
          </cell>
          <cell r="B923" t="str">
            <v>903</v>
          </cell>
          <cell r="C923" t="str">
            <v>Rubicon/R3</v>
          </cell>
          <cell r="D923" t="str">
            <v>C</v>
          </cell>
          <cell r="E923">
            <v>29.552115730938862</v>
          </cell>
          <cell r="F923">
            <v>29.930841108395303</v>
          </cell>
          <cell r="G923" t="str">
            <v>DRY</v>
          </cell>
          <cell r="J923">
            <v>1999.66999297</v>
          </cell>
          <cell r="M923">
            <v>1</v>
          </cell>
        </row>
        <row r="924">
          <cell r="A924" t="str">
            <v>VIDEO</v>
          </cell>
          <cell r="B924" t="str">
            <v>904</v>
          </cell>
          <cell r="C924" t="str">
            <v>Rubicon/R3</v>
          </cell>
          <cell r="D924" t="str">
            <v>C</v>
          </cell>
          <cell r="E924">
            <v>29.930841108395303</v>
          </cell>
          <cell r="F924">
            <v>29.954623960929016</v>
          </cell>
          <cell r="G924" t="str">
            <v>MCP</v>
          </cell>
          <cell r="J924">
            <v>125.573461378</v>
          </cell>
          <cell r="M924">
            <v>1</v>
          </cell>
        </row>
        <row r="925">
          <cell r="A925" t="str">
            <v>VIDEO</v>
          </cell>
          <cell r="B925" t="str">
            <v>905</v>
          </cell>
          <cell r="C925" t="str">
            <v>Rubicon/R3</v>
          </cell>
          <cell r="D925" t="str">
            <v>C</v>
          </cell>
          <cell r="E925">
            <v>29.954623960929016</v>
          </cell>
          <cell r="F925">
            <v>30.439008390235834</v>
          </cell>
          <cell r="G925" t="str">
            <v>DRY</v>
          </cell>
          <cell r="J925">
            <v>2557.54978674</v>
          </cell>
          <cell r="M925">
            <v>1</v>
          </cell>
        </row>
        <row r="926">
          <cell r="A926" t="str">
            <v>END OF MAPPING</v>
          </cell>
          <cell r="E926">
            <v>30.44</v>
          </cell>
          <cell r="L926" t="str">
            <v>Hell Hole Dam </v>
          </cell>
        </row>
      </sheetData>
      <sheetData sheetId="3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Unit dist (ft)</v>
          </cell>
          <cell r="J2" t="str">
            <v>Study Site Locations</v>
          </cell>
          <cell r="K2" t="str">
            <v>Landmarks</v>
          </cell>
          <cell r="L2" t="str">
            <v>Scaling Factor</v>
          </cell>
        </row>
        <row r="3">
          <cell r="A3" t="str">
            <v>GROUND</v>
          </cell>
          <cell r="B3">
            <v>1</v>
          </cell>
          <cell r="C3" t="str">
            <v>Duncan/R2</v>
          </cell>
          <cell r="D3" t="str">
            <v>B/F</v>
          </cell>
          <cell r="E3">
            <v>8.608810000000002</v>
          </cell>
          <cell r="F3">
            <v>8.6029432637495</v>
          </cell>
          <cell r="G3" t="str">
            <v>MCP</v>
          </cell>
          <cell r="I3">
            <v>33.5</v>
          </cell>
          <cell r="K3" t="str">
            <v>Duncan Diversion Dam</v>
          </cell>
          <cell r="L3">
            <v>1.0814696108341815</v>
          </cell>
        </row>
        <row r="4">
          <cell r="A4" t="str">
            <v>GROUND</v>
          </cell>
          <cell r="B4">
            <v>2</v>
          </cell>
          <cell r="C4" t="str">
            <v>Duncan/R2</v>
          </cell>
          <cell r="D4" t="str">
            <v>B/F</v>
          </cell>
          <cell r="E4">
            <v>8.6029432637495</v>
          </cell>
          <cell r="F4">
            <v>8.58811005299077</v>
          </cell>
          <cell r="G4" t="str">
            <v>LGR</v>
          </cell>
          <cell r="I4">
            <v>84.69999999999982</v>
          </cell>
          <cell r="L4">
            <v>1.0814696108341815</v>
          </cell>
        </row>
        <row r="5">
          <cell r="A5" t="str">
            <v>GROUND</v>
          </cell>
          <cell r="B5">
            <v>3</v>
          </cell>
          <cell r="C5" t="str">
            <v>Duncan/R2</v>
          </cell>
          <cell r="D5" t="str">
            <v>B/F</v>
          </cell>
          <cell r="E5">
            <v>8.58811005299077</v>
          </cell>
          <cell r="F5">
            <v>8.580211849859497</v>
          </cell>
          <cell r="G5" t="str">
            <v>HGR</v>
          </cell>
          <cell r="I5">
            <v>45.100000000000364</v>
          </cell>
          <cell r="L5">
            <v>1.0814696108341815</v>
          </cell>
        </row>
        <row r="6">
          <cell r="A6" t="str">
            <v>GROUND</v>
          </cell>
          <cell r="B6">
            <v>4</v>
          </cell>
          <cell r="C6" t="str">
            <v>Duncan/R2</v>
          </cell>
          <cell r="D6" t="str">
            <v>B/F</v>
          </cell>
          <cell r="E6">
            <v>8.580211849859497</v>
          </cell>
          <cell r="F6">
            <v>8.576411605780814</v>
          </cell>
          <cell r="G6" t="str">
            <v>MCP</v>
          </cell>
          <cell r="I6">
            <v>21.699999999999818</v>
          </cell>
          <cell r="L6">
            <v>1.0814696108341815</v>
          </cell>
        </row>
        <row r="7">
          <cell r="A7" t="str">
            <v>GROUND</v>
          </cell>
          <cell r="B7">
            <v>5</v>
          </cell>
          <cell r="C7" t="str">
            <v>Duncan/R2</v>
          </cell>
          <cell r="D7" t="str">
            <v>B/F</v>
          </cell>
          <cell r="E7">
            <v>8.576411605780814</v>
          </cell>
          <cell r="F7">
            <v>8.564748183861907</v>
          </cell>
          <cell r="G7" t="str">
            <v>MCP</v>
          </cell>
          <cell r="I7">
            <v>66.59999999999991</v>
          </cell>
          <cell r="L7">
            <v>1.0814696108341815</v>
          </cell>
        </row>
        <row r="8">
          <cell r="A8" t="str">
            <v>GROUND</v>
          </cell>
          <cell r="B8">
            <v>6</v>
          </cell>
          <cell r="C8" t="str">
            <v>Duncan/R2</v>
          </cell>
          <cell r="D8" t="str">
            <v>B/F</v>
          </cell>
          <cell r="E8">
            <v>8.564748183861907</v>
          </cell>
          <cell r="F8">
            <v>8.560720275391413</v>
          </cell>
          <cell r="G8" t="str">
            <v>MCP</v>
          </cell>
          <cell r="I8">
            <v>23</v>
          </cell>
          <cell r="L8">
            <v>1.0814696108341815</v>
          </cell>
        </row>
        <row r="9">
          <cell r="A9" t="str">
            <v>GROUND</v>
          </cell>
          <cell r="B9">
            <v>7</v>
          </cell>
          <cell r="C9" t="str">
            <v>Duncan/R2</v>
          </cell>
          <cell r="D9" t="str">
            <v>B/F</v>
          </cell>
          <cell r="E9">
            <v>8.560720275391413</v>
          </cell>
          <cell r="F9">
            <v>8.554363185066242</v>
          </cell>
          <cell r="G9" t="str">
            <v>HGR</v>
          </cell>
          <cell r="I9">
            <v>36.30000000000018</v>
          </cell>
          <cell r="L9">
            <v>1.0814696108341815</v>
          </cell>
        </row>
        <row r="10">
          <cell r="A10" t="str">
            <v>GROUND</v>
          </cell>
          <cell r="B10">
            <v>8</v>
          </cell>
          <cell r="C10" t="str">
            <v>Duncan/R2</v>
          </cell>
          <cell r="D10" t="str">
            <v>B/F</v>
          </cell>
          <cell r="E10">
            <v>8.554363185066242</v>
          </cell>
          <cell r="F10">
            <v>8.542752301083905</v>
          </cell>
          <cell r="G10" t="str">
            <v>MCP</v>
          </cell>
          <cell r="I10">
            <v>66.29999999999973</v>
          </cell>
          <cell r="L10">
            <v>1.0814696108341815</v>
          </cell>
        </row>
        <row r="11">
          <cell r="A11" t="str">
            <v>GROUND</v>
          </cell>
          <cell r="B11">
            <v>9</v>
          </cell>
          <cell r="C11" t="str">
            <v>Duncan/R2</v>
          </cell>
          <cell r="D11" t="str">
            <v>B/F</v>
          </cell>
          <cell r="E11">
            <v>8.542752301083905</v>
          </cell>
          <cell r="F11">
            <v>8.52529219349659</v>
          </cell>
          <cell r="G11" t="str">
            <v>LGR</v>
          </cell>
          <cell r="I11">
            <v>99.70000000000027</v>
          </cell>
          <cell r="L11">
            <v>1.0814696108341815</v>
          </cell>
        </row>
        <row r="12">
          <cell r="A12" t="str">
            <v>GROUND</v>
          </cell>
          <cell r="B12">
            <v>10</v>
          </cell>
          <cell r="C12" t="str">
            <v>Duncan/R2</v>
          </cell>
          <cell r="D12" t="str">
            <v>B/F</v>
          </cell>
          <cell r="E12">
            <v>8.52529219349659</v>
          </cell>
          <cell r="F12">
            <v>8.517183838619031</v>
          </cell>
          <cell r="G12" t="str">
            <v>HGR</v>
          </cell>
          <cell r="I12">
            <v>46.3</v>
          </cell>
          <cell r="L12">
            <v>1.0814696108341815</v>
          </cell>
        </row>
        <row r="13">
          <cell r="A13" t="str">
            <v>GROUND</v>
          </cell>
          <cell r="B13">
            <v>11</v>
          </cell>
          <cell r="C13" t="str">
            <v>Duncan/R2</v>
          </cell>
          <cell r="D13" t="str">
            <v>B/F</v>
          </cell>
          <cell r="E13">
            <v>8.517183838619031</v>
          </cell>
          <cell r="F13">
            <v>8.51023131834605</v>
          </cell>
          <cell r="G13" t="str">
            <v>MCP</v>
          </cell>
          <cell r="I13">
            <v>39.7</v>
          </cell>
          <cell r="L13">
            <v>1.0814696108341815</v>
          </cell>
        </row>
        <row r="14">
          <cell r="A14" t="str">
            <v>GROUND</v>
          </cell>
          <cell r="B14">
            <v>12</v>
          </cell>
          <cell r="C14" t="str">
            <v>Duncan/R2</v>
          </cell>
          <cell r="D14" t="str">
            <v>B/F</v>
          </cell>
          <cell r="E14">
            <v>8.51023131834605</v>
          </cell>
          <cell r="F14">
            <v>8.503191234845447</v>
          </cell>
          <cell r="G14" t="str">
            <v>MCP</v>
          </cell>
          <cell r="I14">
            <v>40.19999999999982</v>
          </cell>
          <cell r="L14">
            <v>1.0814696108341815</v>
          </cell>
        </row>
        <row r="15">
          <cell r="A15" t="str">
            <v>GROUND</v>
          </cell>
          <cell r="B15">
            <v>13</v>
          </cell>
          <cell r="C15" t="str">
            <v>Duncan/R2</v>
          </cell>
          <cell r="D15" t="str">
            <v>B/F</v>
          </cell>
          <cell r="E15">
            <v>8.503191234845447</v>
          </cell>
          <cell r="F15">
            <v>8.490389490967486</v>
          </cell>
          <cell r="G15" t="str">
            <v>MCP</v>
          </cell>
          <cell r="I15">
            <v>73.10000000000014</v>
          </cell>
          <cell r="L15">
            <v>1.0814696108341815</v>
          </cell>
        </row>
        <row r="16">
          <cell r="A16" t="str">
            <v>GROUND</v>
          </cell>
          <cell r="B16">
            <v>14</v>
          </cell>
          <cell r="C16" t="str">
            <v>Duncan/R2</v>
          </cell>
          <cell r="D16" t="str">
            <v>B/F</v>
          </cell>
          <cell r="E16">
            <v>8.490389490967486</v>
          </cell>
          <cell r="F16">
            <v>8.48576615254918</v>
          </cell>
          <cell r="G16" t="str">
            <v>MCP</v>
          </cell>
          <cell r="I16">
            <v>26.399999999999864</v>
          </cell>
          <cell r="L16">
            <v>1.0814696108341815</v>
          </cell>
        </row>
        <row r="17">
          <cell r="A17" t="str">
            <v>GROUND</v>
          </cell>
          <cell r="B17">
            <v>15</v>
          </cell>
          <cell r="C17" t="str">
            <v>Duncan/R2</v>
          </cell>
          <cell r="D17" t="str">
            <v>B/F</v>
          </cell>
          <cell r="E17">
            <v>8.48576615254918</v>
          </cell>
          <cell r="F17">
            <v>8.47233395343236</v>
          </cell>
          <cell r="G17" t="str">
            <v>LGR</v>
          </cell>
          <cell r="I17">
            <v>76.7</v>
          </cell>
          <cell r="L17">
            <v>1.0814696108341815</v>
          </cell>
        </row>
        <row r="18">
          <cell r="A18" t="str">
            <v>GROUND</v>
          </cell>
          <cell r="B18">
            <v>16</v>
          </cell>
          <cell r="C18" t="str">
            <v>Duncan/R2</v>
          </cell>
          <cell r="D18" t="str">
            <v>B/F</v>
          </cell>
          <cell r="E18">
            <v>8.47233395343236</v>
          </cell>
          <cell r="F18">
            <v>8.46454082617423</v>
          </cell>
          <cell r="G18" t="str">
            <v>HGR</v>
          </cell>
          <cell r="I18">
            <v>44.5</v>
          </cell>
          <cell r="L18">
            <v>1.0814696108341815</v>
          </cell>
        </row>
        <row r="19">
          <cell r="A19" t="str">
            <v>GROUND</v>
          </cell>
          <cell r="B19">
            <v>17</v>
          </cell>
          <cell r="C19" t="str">
            <v>Duncan/R2</v>
          </cell>
          <cell r="D19" t="str">
            <v>B/F</v>
          </cell>
          <cell r="E19">
            <v>8.46454082617423</v>
          </cell>
          <cell r="F19">
            <v>8.45827129907668</v>
          </cell>
          <cell r="G19" t="str">
            <v>STP</v>
          </cell>
          <cell r="I19">
            <v>35.8</v>
          </cell>
          <cell r="L19">
            <v>1.0814696108341815</v>
          </cell>
        </row>
        <row r="20">
          <cell r="A20" t="str">
            <v>GROUND</v>
          </cell>
          <cell r="B20">
            <v>18</v>
          </cell>
          <cell r="C20" t="str">
            <v>Duncan/R2</v>
          </cell>
          <cell r="D20" t="str">
            <v>B/F</v>
          </cell>
          <cell r="E20">
            <v>8.45827129907668</v>
          </cell>
          <cell r="F20">
            <v>8.451546443195507</v>
          </cell>
          <cell r="G20" t="str">
            <v>HGR</v>
          </cell>
          <cell r="I20">
            <v>38.40000000000009</v>
          </cell>
          <cell r="L20">
            <v>1.0814696108341815</v>
          </cell>
        </row>
        <row r="21">
          <cell r="A21" t="str">
            <v>GROUND</v>
          </cell>
          <cell r="B21">
            <v>19</v>
          </cell>
          <cell r="C21" t="str">
            <v>Duncan/R2</v>
          </cell>
          <cell r="D21" t="str">
            <v>B/F</v>
          </cell>
          <cell r="E21">
            <v>8.451546443195507</v>
          </cell>
          <cell r="F21">
            <v>8.443735803291855</v>
          </cell>
          <cell r="G21" t="str">
            <v>LGR</v>
          </cell>
          <cell r="I21">
            <v>44.59999999999991</v>
          </cell>
          <cell r="L21">
            <v>1.0814696108341815</v>
          </cell>
        </row>
        <row r="22">
          <cell r="A22" t="str">
            <v>GROUND</v>
          </cell>
          <cell r="B22">
            <v>20</v>
          </cell>
          <cell r="C22" t="str">
            <v>Duncan/R2</v>
          </cell>
          <cell r="D22" t="str">
            <v>B/F</v>
          </cell>
          <cell r="E22">
            <v>8.443735803291855</v>
          </cell>
          <cell r="F22">
            <v>8.43037365475713</v>
          </cell>
          <cell r="G22" t="str">
            <v>HGR</v>
          </cell>
          <cell r="I22">
            <v>76.30000000000018</v>
          </cell>
          <cell r="L22">
            <v>1.0814696108341815</v>
          </cell>
        </row>
        <row r="23">
          <cell r="A23" t="str">
            <v>GROUND</v>
          </cell>
          <cell r="B23">
            <v>20.1</v>
          </cell>
          <cell r="C23" t="str">
            <v>Duncan/R2</v>
          </cell>
          <cell r="D23" t="str">
            <v>B/F</v>
          </cell>
          <cell r="H23" t="str">
            <v>MCP</v>
          </cell>
          <cell r="I23">
            <v>35.600000000000136</v>
          </cell>
          <cell r="L23">
            <v>1.0814696108341815</v>
          </cell>
        </row>
        <row r="24">
          <cell r="A24" t="str">
            <v>GROUND</v>
          </cell>
          <cell r="B24">
            <v>20.2</v>
          </cell>
          <cell r="C24" t="str">
            <v>Duncan/R2</v>
          </cell>
          <cell r="D24" t="str">
            <v>B/F</v>
          </cell>
          <cell r="H24" t="str">
            <v>CAS</v>
          </cell>
          <cell r="I24">
            <v>21.59999999999991</v>
          </cell>
          <cell r="L24">
            <v>1.0814696108341815</v>
          </cell>
        </row>
        <row r="25">
          <cell r="A25" t="str">
            <v>GROUND</v>
          </cell>
          <cell r="B25">
            <v>20.3</v>
          </cell>
          <cell r="C25" t="str">
            <v>Duncan/R2</v>
          </cell>
          <cell r="D25" t="str">
            <v>B/F</v>
          </cell>
          <cell r="H25" t="str">
            <v>MCP</v>
          </cell>
          <cell r="I25">
            <v>19.100000000000136</v>
          </cell>
          <cell r="L25">
            <v>1.0814696108341815</v>
          </cell>
        </row>
        <row r="26">
          <cell r="A26" t="str">
            <v>GROUND</v>
          </cell>
          <cell r="B26">
            <v>21</v>
          </cell>
          <cell r="C26" t="str">
            <v>Duncan/R2</v>
          </cell>
          <cell r="D26" t="str">
            <v>B/F</v>
          </cell>
          <cell r="E26">
            <v>8.43037365475713</v>
          </cell>
          <cell r="F26">
            <v>8.413263800080292</v>
          </cell>
          <cell r="G26" t="str">
            <v>HGR</v>
          </cell>
          <cell r="I26">
            <v>97.69999999999982</v>
          </cell>
          <cell r="L26">
            <v>1.0814696108341815</v>
          </cell>
        </row>
        <row r="27">
          <cell r="A27" t="str">
            <v>GROUND</v>
          </cell>
          <cell r="B27">
            <v>22</v>
          </cell>
          <cell r="C27" t="str">
            <v>Duncan/R2</v>
          </cell>
          <cell r="D27" t="str">
            <v>B/F</v>
          </cell>
          <cell r="E27">
            <v>8.413263800080292</v>
          </cell>
          <cell r="F27">
            <v>8.409901372139707</v>
          </cell>
          <cell r="G27" t="str">
            <v>MCP</v>
          </cell>
          <cell r="I27">
            <v>19.2</v>
          </cell>
          <cell r="J27" t="str">
            <v>QSS D-3</v>
          </cell>
          <cell r="L27">
            <v>1.0814696108341815</v>
          </cell>
        </row>
        <row r="28">
          <cell r="A28" t="str">
            <v>GROUND</v>
          </cell>
          <cell r="B28">
            <v>23</v>
          </cell>
          <cell r="C28" t="str">
            <v>Duncan/R2</v>
          </cell>
          <cell r="D28" t="str">
            <v>B/F</v>
          </cell>
          <cell r="E28">
            <v>8.409901372139707</v>
          </cell>
          <cell r="F28">
            <v>8.39829048815737</v>
          </cell>
          <cell r="G28" t="str">
            <v>MCP</v>
          </cell>
          <cell r="I28">
            <v>66.3</v>
          </cell>
          <cell r="J28" t="str">
            <v>QSS D-3</v>
          </cell>
          <cell r="L28">
            <v>1.0814696108341815</v>
          </cell>
        </row>
        <row r="29">
          <cell r="A29" t="str">
            <v>GROUND</v>
          </cell>
          <cell r="B29">
            <v>24</v>
          </cell>
          <cell r="C29" t="str">
            <v>Duncan/R2</v>
          </cell>
          <cell r="D29" t="str">
            <v>B/F</v>
          </cell>
          <cell r="E29">
            <v>8.39829048815737</v>
          </cell>
          <cell r="F29">
            <v>8.390339747089525</v>
          </cell>
          <cell r="G29" t="str">
            <v>MCP</v>
          </cell>
          <cell r="I29">
            <v>45.40000000000009</v>
          </cell>
          <cell r="J29" t="str">
            <v>QSS D-3</v>
          </cell>
          <cell r="L29">
            <v>1.0814696108341815</v>
          </cell>
        </row>
        <row r="30">
          <cell r="A30" t="str">
            <v>GROUND</v>
          </cell>
          <cell r="B30">
            <v>25</v>
          </cell>
          <cell r="C30" t="str">
            <v>Duncan/R2</v>
          </cell>
          <cell r="D30" t="str">
            <v>B/F</v>
          </cell>
          <cell r="E30">
            <v>8.390339747089525</v>
          </cell>
          <cell r="F30">
            <v>8.367976098755523</v>
          </cell>
          <cell r="G30" t="str">
            <v>MCP</v>
          </cell>
          <cell r="I30">
            <v>127.7</v>
          </cell>
          <cell r="J30" t="str">
            <v>QSS D-3</v>
          </cell>
          <cell r="L30">
            <v>1.0814696108341815</v>
          </cell>
        </row>
        <row r="31">
          <cell r="A31" t="str">
            <v>GROUND</v>
          </cell>
          <cell r="B31">
            <v>26</v>
          </cell>
          <cell r="C31" t="str">
            <v>Duncan/R2</v>
          </cell>
          <cell r="D31" t="str">
            <v>B/F</v>
          </cell>
          <cell r="E31">
            <v>8.367976098755523</v>
          </cell>
          <cell r="F31">
            <v>8.361601495784829</v>
          </cell>
          <cell r="G31" t="str">
            <v>TRN</v>
          </cell>
          <cell r="I31">
            <v>36.399999999999864</v>
          </cell>
          <cell r="J31" t="str">
            <v>QSS D-3</v>
          </cell>
          <cell r="L31">
            <v>1.0814696108341815</v>
          </cell>
        </row>
        <row r="32">
          <cell r="A32" t="str">
            <v>GROUND</v>
          </cell>
          <cell r="B32">
            <v>27</v>
          </cell>
          <cell r="C32" t="str">
            <v>Duncan/R2</v>
          </cell>
          <cell r="D32" t="str">
            <v>B/F</v>
          </cell>
          <cell r="E32">
            <v>8.361601495784829</v>
          </cell>
          <cell r="F32">
            <v>8.353177913287839</v>
          </cell>
          <cell r="G32" t="str">
            <v>STN</v>
          </cell>
          <cell r="I32">
            <v>48.100000000000136</v>
          </cell>
          <cell r="J32" t="str">
            <v>QSS D-3</v>
          </cell>
          <cell r="L32">
            <v>1.0814696108341815</v>
          </cell>
        </row>
        <row r="33">
          <cell r="A33" t="str">
            <v>GROUND</v>
          </cell>
          <cell r="B33">
            <v>28</v>
          </cell>
          <cell r="C33" t="str">
            <v>Duncan/R2</v>
          </cell>
          <cell r="D33" t="str">
            <v>B/F</v>
          </cell>
          <cell r="E33">
            <v>8.353177913287839</v>
          </cell>
          <cell r="F33">
            <v>8.348642138097153</v>
          </cell>
          <cell r="G33" t="str">
            <v>TRN</v>
          </cell>
          <cell r="I33">
            <v>25.9</v>
          </cell>
          <cell r="J33" t="str">
            <v>QSS D-3</v>
          </cell>
          <cell r="L33">
            <v>1.0814696108341815</v>
          </cell>
        </row>
        <row r="34">
          <cell r="A34" t="str">
            <v>GROUND</v>
          </cell>
          <cell r="B34">
            <v>29</v>
          </cell>
          <cell r="C34" t="str">
            <v>Duncan/R2</v>
          </cell>
          <cell r="D34" t="str">
            <v>B/F</v>
          </cell>
          <cell r="E34">
            <v>8.348642138097153</v>
          </cell>
          <cell r="F34">
            <v>8.34272286391008</v>
          </cell>
          <cell r="G34" t="str">
            <v>MCP</v>
          </cell>
          <cell r="I34">
            <v>33.8</v>
          </cell>
          <cell r="J34" t="str">
            <v>QSS D-3</v>
          </cell>
          <cell r="L34">
            <v>1.0814696108341815</v>
          </cell>
        </row>
        <row r="35">
          <cell r="A35" t="str">
            <v>GROUND</v>
          </cell>
          <cell r="B35">
            <v>30</v>
          </cell>
          <cell r="C35" t="str">
            <v>Duncan/R2</v>
          </cell>
          <cell r="D35" t="str">
            <v>B/F</v>
          </cell>
          <cell r="E35">
            <v>8.34272286391008</v>
          </cell>
          <cell r="F35">
            <v>8.33358126294661</v>
          </cell>
          <cell r="G35" t="str">
            <v>MCP</v>
          </cell>
          <cell r="I35">
            <v>52.2</v>
          </cell>
          <cell r="J35" t="str">
            <v>QSS D-3</v>
          </cell>
          <cell r="L35">
            <v>1.0814696108341815</v>
          </cell>
        </row>
        <row r="36">
          <cell r="A36" t="str">
            <v>GROUND</v>
          </cell>
          <cell r="B36">
            <v>31</v>
          </cell>
          <cell r="C36" t="str">
            <v>Duncan/R2</v>
          </cell>
          <cell r="D36" t="str">
            <v>B/F</v>
          </cell>
          <cell r="E36">
            <v>8.33358126294661</v>
          </cell>
          <cell r="F36">
            <v>8.325998287434768</v>
          </cell>
          <cell r="G36" t="str">
            <v>HGR</v>
          </cell>
          <cell r="I36">
            <v>43.3</v>
          </cell>
          <cell r="J36" t="str">
            <v>QSS D-3</v>
          </cell>
          <cell r="L36">
            <v>1.0814696108341815</v>
          </cell>
        </row>
        <row r="37">
          <cell r="A37" t="str">
            <v>GROUND</v>
          </cell>
          <cell r="B37">
            <v>32</v>
          </cell>
          <cell r="C37" t="str">
            <v>Duncan/R2</v>
          </cell>
          <cell r="D37" t="str">
            <v>B/F</v>
          </cell>
          <cell r="E37">
            <v>8.325998287434768</v>
          </cell>
          <cell r="F37">
            <v>8.320324190285028</v>
          </cell>
          <cell r="G37" t="str">
            <v>CAS</v>
          </cell>
          <cell r="I37">
            <v>32.4</v>
          </cell>
          <cell r="J37" t="str">
            <v>QSS D-3</v>
          </cell>
          <cell r="L37">
            <v>1.0814696108341815</v>
          </cell>
        </row>
        <row r="38">
          <cell r="A38" t="str">
            <v>GROUND</v>
          </cell>
          <cell r="B38">
            <v>33</v>
          </cell>
          <cell r="C38" t="str">
            <v>Duncan/R2</v>
          </cell>
          <cell r="D38" t="str">
            <v>B/F</v>
          </cell>
          <cell r="E38">
            <v>8.320324190285028</v>
          </cell>
          <cell r="F38">
            <v>8.303599613809716</v>
          </cell>
          <cell r="G38" t="str">
            <v>MCP</v>
          </cell>
          <cell r="I38">
            <v>95.5</v>
          </cell>
          <cell r="J38" t="str">
            <v>QSS D-3</v>
          </cell>
          <cell r="L38">
            <v>1.0814696108341815</v>
          </cell>
        </row>
        <row r="39">
          <cell r="A39" t="str">
            <v>GROUND</v>
          </cell>
          <cell r="B39">
            <v>34</v>
          </cell>
          <cell r="C39" t="str">
            <v>Duncan/R2</v>
          </cell>
          <cell r="D39" t="str">
            <v>B/F</v>
          </cell>
          <cell r="E39">
            <v>8.303599613809716</v>
          </cell>
          <cell r="F39">
            <v>8.290132389401847</v>
          </cell>
          <cell r="G39" t="str">
            <v>HGR</v>
          </cell>
          <cell r="I39">
            <v>76.90000000000009</v>
          </cell>
          <cell r="J39" t="str">
            <v>QSS D-3</v>
          </cell>
          <cell r="L39">
            <v>1.0814696108341815</v>
          </cell>
        </row>
        <row r="40">
          <cell r="A40" t="str">
            <v>GROUND</v>
          </cell>
          <cell r="B40">
            <v>35</v>
          </cell>
          <cell r="C40" t="str">
            <v>Duncan/R2</v>
          </cell>
          <cell r="D40" t="str">
            <v>B/F</v>
          </cell>
          <cell r="E40">
            <v>8.290132389401847</v>
          </cell>
          <cell r="F40">
            <v>8.285351437173826</v>
          </cell>
          <cell r="G40" t="str">
            <v>MCP</v>
          </cell>
          <cell r="I40">
            <v>27.3</v>
          </cell>
          <cell r="J40" t="str">
            <v>QSS D-3</v>
          </cell>
          <cell r="L40">
            <v>1.0814696108341815</v>
          </cell>
        </row>
        <row r="41">
          <cell r="A41" t="str">
            <v>GROUND</v>
          </cell>
          <cell r="B41">
            <v>36</v>
          </cell>
          <cell r="C41" t="str">
            <v>Duncan/R2</v>
          </cell>
          <cell r="D41" t="str">
            <v>B/F</v>
          </cell>
          <cell r="E41">
            <v>8.285351437173826</v>
          </cell>
          <cell r="F41">
            <v>8.274511109594542</v>
          </cell>
          <cell r="G41" t="str">
            <v>CAS</v>
          </cell>
          <cell r="I41">
            <v>61.9</v>
          </cell>
          <cell r="J41" t="str">
            <v>QSS D-3</v>
          </cell>
          <cell r="L41">
            <v>1.0814696108341815</v>
          </cell>
        </row>
        <row r="42">
          <cell r="A42" t="str">
            <v>GROUND</v>
          </cell>
          <cell r="B42">
            <v>37</v>
          </cell>
          <cell r="C42" t="str">
            <v>Duncan/R2</v>
          </cell>
          <cell r="D42" t="str">
            <v>B/F</v>
          </cell>
          <cell r="E42">
            <v>8.274511109594542</v>
          </cell>
          <cell r="F42">
            <v>8.266823058209557</v>
          </cell>
          <cell r="G42" t="str">
            <v>MCP</v>
          </cell>
          <cell r="I42">
            <v>43.9</v>
          </cell>
          <cell r="J42" t="str">
            <v>QSS D-3</v>
          </cell>
          <cell r="L42">
            <v>1.0814696108341815</v>
          </cell>
        </row>
        <row r="43">
          <cell r="A43" t="str">
            <v>GROUND</v>
          </cell>
          <cell r="B43">
            <v>38</v>
          </cell>
          <cell r="C43" t="str">
            <v>Duncan/R2</v>
          </cell>
          <cell r="D43" t="str">
            <v>B/F</v>
          </cell>
          <cell r="E43">
            <v>8.266823058209557</v>
          </cell>
          <cell r="F43">
            <v>8.259958101164193</v>
          </cell>
          <cell r="G43" t="str">
            <v>RUN</v>
          </cell>
          <cell r="I43">
            <v>39.2</v>
          </cell>
          <cell r="J43" t="str">
            <v>QSS D-3</v>
          </cell>
          <cell r="L43">
            <v>1.0814696108341815</v>
          </cell>
        </row>
        <row r="44">
          <cell r="A44" t="str">
            <v>GROUND</v>
          </cell>
          <cell r="B44">
            <v>39</v>
          </cell>
          <cell r="C44" t="str">
            <v>Duncan/R2</v>
          </cell>
          <cell r="D44" t="str">
            <v>B/F</v>
          </cell>
          <cell r="E44">
            <v>8.259958101164193</v>
          </cell>
          <cell r="F44">
            <v>8.226981789642716</v>
          </cell>
          <cell r="G44" t="str">
            <v>HGR</v>
          </cell>
          <cell r="I44">
            <v>188.3</v>
          </cell>
          <cell r="J44" t="str">
            <v>QSS D-3</v>
          </cell>
          <cell r="L44">
            <v>1.0814696108341815</v>
          </cell>
        </row>
        <row r="45">
          <cell r="A45" t="str">
            <v>GROUND</v>
          </cell>
          <cell r="B45">
            <v>40</v>
          </cell>
          <cell r="C45" t="str">
            <v>Duncan/R2</v>
          </cell>
          <cell r="D45" t="str">
            <v>B/F</v>
          </cell>
          <cell r="E45">
            <v>8.226981789642716</v>
          </cell>
          <cell r="F45">
            <v>8.2213252051385</v>
          </cell>
          <cell r="G45" t="str">
            <v>MCP</v>
          </cell>
          <cell r="I45">
            <v>32.3</v>
          </cell>
          <cell r="J45" t="str">
            <v>QSS D-3</v>
          </cell>
          <cell r="L45">
            <v>1.0814696108341815</v>
          </cell>
        </row>
        <row r="46">
          <cell r="A46" t="str">
            <v>GROUND</v>
          </cell>
          <cell r="B46">
            <v>41</v>
          </cell>
          <cell r="C46" t="str">
            <v>Duncan/R2</v>
          </cell>
          <cell r="D46" t="str">
            <v>B/F</v>
          </cell>
          <cell r="E46">
            <v>8.2213252051385</v>
          </cell>
          <cell r="F46">
            <v>8.211973452428746</v>
          </cell>
          <cell r="G46" t="str">
            <v>MCP</v>
          </cell>
          <cell r="I46">
            <v>53.4</v>
          </cell>
          <cell r="J46" t="str">
            <v>QSS D-3</v>
          </cell>
          <cell r="L46">
            <v>1.0814696108341815</v>
          </cell>
        </row>
        <row r="47">
          <cell r="A47" t="str">
            <v>GROUND</v>
          </cell>
          <cell r="B47">
            <v>42</v>
          </cell>
          <cell r="C47" t="str">
            <v>Duncan/R2</v>
          </cell>
          <cell r="D47" t="str">
            <v>B/F</v>
          </cell>
          <cell r="E47">
            <v>8.211973452428746</v>
          </cell>
          <cell r="F47">
            <v>8.208243258932157</v>
          </cell>
          <cell r="G47" t="str">
            <v>LGR</v>
          </cell>
          <cell r="I47">
            <v>21.3</v>
          </cell>
          <cell r="J47" t="str">
            <v>QSS D-3</v>
          </cell>
          <cell r="L47">
            <v>1.0814696108341815</v>
          </cell>
        </row>
        <row r="48">
          <cell r="A48" t="str">
            <v>GROUND</v>
          </cell>
          <cell r="B48">
            <v>43</v>
          </cell>
          <cell r="C48" t="str">
            <v>Duncan/R2</v>
          </cell>
          <cell r="D48" t="str">
            <v>B/F</v>
          </cell>
          <cell r="E48">
            <v>8.208243258932157</v>
          </cell>
          <cell r="F48">
            <v>8.195091262143718</v>
          </cell>
          <cell r="G48" t="str">
            <v>MCP</v>
          </cell>
          <cell r="I48">
            <v>75.1</v>
          </cell>
          <cell r="J48" t="str">
            <v>QSS D-3</v>
          </cell>
          <cell r="L48">
            <v>1.0814696108341815</v>
          </cell>
        </row>
        <row r="49">
          <cell r="A49" t="str">
            <v>GROUND</v>
          </cell>
          <cell r="B49">
            <v>44</v>
          </cell>
          <cell r="C49" t="str">
            <v>Duncan/R2</v>
          </cell>
          <cell r="D49" t="str">
            <v>B/F</v>
          </cell>
          <cell r="E49">
            <v>8.195091262143718</v>
          </cell>
          <cell r="F49">
            <v>8.18428595985548</v>
          </cell>
          <cell r="G49" t="str">
            <v>LGR</v>
          </cell>
          <cell r="I49">
            <v>61.7</v>
          </cell>
          <cell r="L49">
            <v>1.0814696108341815</v>
          </cell>
        </row>
        <row r="50">
          <cell r="A50" t="str">
            <v>GROUND</v>
          </cell>
          <cell r="B50">
            <v>45</v>
          </cell>
          <cell r="C50" t="str">
            <v>Duncan/R2</v>
          </cell>
          <cell r="D50" t="str">
            <v>B/F</v>
          </cell>
          <cell r="E50">
            <v>8.18428595985548</v>
          </cell>
          <cell r="F50">
            <v>8.177140800481734</v>
          </cell>
          <cell r="G50" t="str">
            <v>TRN</v>
          </cell>
          <cell r="I50">
            <v>40.8</v>
          </cell>
          <cell r="L50">
            <v>1.0814696108341815</v>
          </cell>
        </row>
        <row r="51">
          <cell r="A51" t="str">
            <v>GROUND</v>
          </cell>
          <cell r="B51">
            <v>46</v>
          </cell>
          <cell r="C51" t="str">
            <v>Duncan/R2</v>
          </cell>
          <cell r="D51" t="str">
            <v>B/F</v>
          </cell>
          <cell r="E51">
            <v>8.177140800481734</v>
          </cell>
          <cell r="F51">
            <v>8.17257</v>
          </cell>
          <cell r="G51" t="str">
            <v>CAS</v>
          </cell>
          <cell r="I51">
            <v>26.1</v>
          </cell>
          <cell r="L51">
            <v>1.0814696108341815</v>
          </cell>
        </row>
        <row r="52">
          <cell r="A52" t="str">
            <v>GROUND</v>
          </cell>
          <cell r="B52">
            <v>47</v>
          </cell>
          <cell r="C52" t="str">
            <v>Duncan/R2</v>
          </cell>
          <cell r="D52" t="str">
            <v>B/F</v>
          </cell>
          <cell r="E52">
            <v>8.172569999999999</v>
          </cell>
          <cell r="F52">
            <v>8.159872396166133</v>
          </cell>
          <cell r="G52" t="str">
            <v>MCP</v>
          </cell>
          <cell r="I52">
            <v>75</v>
          </cell>
          <cell r="L52">
            <v>1.1186792122668423</v>
          </cell>
        </row>
        <row r="53">
          <cell r="A53" t="str">
            <v>GROUND</v>
          </cell>
          <cell r="B53">
            <v>48</v>
          </cell>
          <cell r="C53" t="str">
            <v>Duncan/R2</v>
          </cell>
          <cell r="D53" t="str">
            <v>B/F</v>
          </cell>
          <cell r="E53">
            <v>8.159872396166133</v>
          </cell>
          <cell r="F53">
            <v>8.152084532481362</v>
          </cell>
          <cell r="G53" t="str">
            <v>TRN</v>
          </cell>
          <cell r="I53">
            <v>46</v>
          </cell>
          <cell r="L53">
            <v>1.1186792122668423</v>
          </cell>
        </row>
        <row r="54">
          <cell r="A54" t="str">
            <v>GROUND</v>
          </cell>
          <cell r="B54">
            <v>49</v>
          </cell>
          <cell r="C54" t="str">
            <v>Duncan/R2</v>
          </cell>
          <cell r="D54" t="str">
            <v>B/F</v>
          </cell>
          <cell r="E54">
            <v>8.152084532481362</v>
          </cell>
          <cell r="F54">
            <v>8.119240063897763</v>
          </cell>
          <cell r="G54" t="str">
            <v>MCP</v>
          </cell>
          <cell r="I54">
            <v>194</v>
          </cell>
          <cell r="L54">
            <v>1.1186792122668423</v>
          </cell>
        </row>
        <row r="55">
          <cell r="A55" t="str">
            <v>GROUND</v>
          </cell>
          <cell r="B55">
            <v>50</v>
          </cell>
          <cell r="C55" t="str">
            <v>Duncan/R2</v>
          </cell>
          <cell r="D55" t="str">
            <v>B/F</v>
          </cell>
          <cell r="E55">
            <v>8.119240063897763</v>
          </cell>
          <cell r="F55">
            <v>8.1100300685836</v>
          </cell>
          <cell r="G55" t="str">
            <v>HGR</v>
          </cell>
          <cell r="I55">
            <v>54.399999999999636</v>
          </cell>
          <cell r="L55">
            <v>1.1186792122668423</v>
          </cell>
        </row>
        <row r="56">
          <cell r="A56" t="str">
            <v>GROUND</v>
          </cell>
          <cell r="B56">
            <v>51</v>
          </cell>
          <cell r="C56" t="str">
            <v>Duncan/R2</v>
          </cell>
          <cell r="D56" t="str">
            <v>B/F</v>
          </cell>
          <cell r="E56">
            <v>8.1100300685836</v>
          </cell>
          <cell r="F56">
            <v>8.09748483599574</v>
          </cell>
          <cell r="G56" t="str">
            <v>MCP</v>
          </cell>
          <cell r="I56">
            <v>74.10000000000036</v>
          </cell>
          <cell r="L56">
            <v>1.1186792122668423</v>
          </cell>
        </row>
        <row r="57">
          <cell r="A57" t="str">
            <v>GROUND</v>
          </cell>
          <cell r="B57">
            <v>52</v>
          </cell>
          <cell r="C57" t="str">
            <v>Duncan/R2</v>
          </cell>
          <cell r="D57" t="str">
            <v>B/F</v>
          </cell>
          <cell r="E57">
            <v>8.09748483599574</v>
          </cell>
          <cell r="F57">
            <v>8.088935116080936</v>
          </cell>
          <cell r="G57" t="str">
            <v>HGR</v>
          </cell>
          <cell r="I57">
            <v>50.5</v>
          </cell>
          <cell r="L57">
            <v>1.1186792122668423</v>
          </cell>
        </row>
        <row r="58">
          <cell r="A58" t="str">
            <v>GROUND</v>
          </cell>
          <cell r="B58">
            <v>53</v>
          </cell>
          <cell r="C58" t="str">
            <v>Duncan/R2</v>
          </cell>
          <cell r="D58" t="str">
            <v>B/F</v>
          </cell>
          <cell r="E58">
            <v>8.088935116080936</v>
          </cell>
          <cell r="F58">
            <v>8.070142662406814</v>
          </cell>
          <cell r="G58" t="str">
            <v>MCP</v>
          </cell>
          <cell r="I58">
            <v>111</v>
          </cell>
          <cell r="L58">
            <v>1.1186792122668423</v>
          </cell>
        </row>
        <row r="59">
          <cell r="A59" t="str">
            <v>GROUND</v>
          </cell>
          <cell r="B59">
            <v>54</v>
          </cell>
          <cell r="C59" t="str">
            <v>Duncan/R2</v>
          </cell>
          <cell r="D59" t="str">
            <v>B/F</v>
          </cell>
          <cell r="E59">
            <v>8.070142662406814</v>
          </cell>
          <cell r="F59">
            <v>8.053381825346111</v>
          </cell>
          <cell r="G59" t="str">
            <v>HGR</v>
          </cell>
          <cell r="I59">
            <v>99</v>
          </cell>
          <cell r="L59">
            <v>1.1186792122668423</v>
          </cell>
        </row>
        <row r="60">
          <cell r="A60" t="str">
            <v>GROUND</v>
          </cell>
          <cell r="B60">
            <v>55</v>
          </cell>
          <cell r="C60" t="str">
            <v>Duncan/R2</v>
          </cell>
          <cell r="D60" t="str">
            <v>B/F</v>
          </cell>
          <cell r="E60">
            <v>8.053381825346111</v>
          </cell>
          <cell r="F60">
            <v>8.026124302449412</v>
          </cell>
          <cell r="G60" t="str">
            <v>MCP</v>
          </cell>
          <cell r="I60">
            <v>161</v>
          </cell>
          <cell r="L60">
            <v>1.1186792122668423</v>
          </cell>
        </row>
        <row r="61">
          <cell r="A61" t="str">
            <v>GROUND</v>
          </cell>
          <cell r="B61">
            <v>56</v>
          </cell>
          <cell r="C61" t="str">
            <v>Duncan/R2</v>
          </cell>
          <cell r="D61" t="str">
            <v>B/F</v>
          </cell>
          <cell r="E61">
            <v>8.026124302449412</v>
          </cell>
          <cell r="F61">
            <v>8.01809941682641</v>
          </cell>
          <cell r="G61" t="str">
            <v>RUN</v>
          </cell>
          <cell r="I61">
            <v>47.40000000000009</v>
          </cell>
          <cell r="L61">
            <v>1.1186792122668423</v>
          </cell>
        </row>
        <row r="62">
          <cell r="A62" t="str">
            <v>GROUND</v>
          </cell>
          <cell r="B62">
            <v>57</v>
          </cell>
          <cell r="C62" t="str">
            <v>Duncan/R2</v>
          </cell>
          <cell r="D62" t="str">
            <v>B/F</v>
          </cell>
          <cell r="E62">
            <v>8.01809941682641</v>
          </cell>
          <cell r="F62">
            <v>8.009194164004258</v>
          </cell>
          <cell r="G62" t="str">
            <v>CAS</v>
          </cell>
          <cell r="I62">
            <v>52.59999999999991</v>
          </cell>
          <cell r="L62">
            <v>1.1186792122668423</v>
          </cell>
        </row>
        <row r="63">
          <cell r="A63" t="str">
            <v>GROUND</v>
          </cell>
          <cell r="B63">
            <v>58</v>
          </cell>
          <cell r="C63" t="str">
            <v>Duncan/R2</v>
          </cell>
          <cell r="D63" t="str">
            <v>B/F</v>
          </cell>
          <cell r="E63">
            <v>8.009194164004258</v>
          </cell>
          <cell r="F63">
            <v>8.001998855165068</v>
          </cell>
          <cell r="G63" t="str">
            <v>PLP</v>
          </cell>
          <cell r="I63">
            <v>42.5</v>
          </cell>
          <cell r="L63">
            <v>1.1186792122668423</v>
          </cell>
        </row>
        <row r="64">
          <cell r="A64" t="str">
            <v>GROUND</v>
          </cell>
          <cell r="B64">
            <v>59</v>
          </cell>
          <cell r="C64" t="str">
            <v>Duncan/R2</v>
          </cell>
          <cell r="D64" t="str">
            <v>B/F</v>
          </cell>
          <cell r="E64">
            <v>8.001998855165068</v>
          </cell>
          <cell r="F64">
            <v>7.98972450479233</v>
          </cell>
          <cell r="G64" t="str">
            <v>MCP</v>
          </cell>
          <cell r="I64">
            <v>72.5</v>
          </cell>
          <cell r="L64">
            <v>1.1186792122668423</v>
          </cell>
        </row>
        <row r="65">
          <cell r="A65" t="str">
            <v>GROUND</v>
          </cell>
          <cell r="B65">
            <v>60</v>
          </cell>
          <cell r="C65" t="str">
            <v>Duncan/R2</v>
          </cell>
          <cell r="D65" t="str">
            <v>B/F</v>
          </cell>
          <cell r="E65">
            <v>7.98972450479233</v>
          </cell>
          <cell r="F65">
            <v>7.975672489882852</v>
          </cell>
          <cell r="G65" t="str">
            <v>STP</v>
          </cell>
          <cell r="I65">
            <v>83</v>
          </cell>
          <cell r="L65">
            <v>1.1186792122668423</v>
          </cell>
        </row>
        <row r="66">
          <cell r="A66" t="str">
            <v>GROUND</v>
          </cell>
          <cell r="B66">
            <v>61</v>
          </cell>
          <cell r="C66" t="str">
            <v>Duncan/R2</v>
          </cell>
          <cell r="D66" t="str">
            <v>B/F</v>
          </cell>
          <cell r="E66">
            <v>7.975672489882852</v>
          </cell>
          <cell r="F66">
            <v>7.961298802342916</v>
          </cell>
          <cell r="G66" t="str">
            <v>LGR</v>
          </cell>
          <cell r="I66">
            <v>84.90000000000009</v>
          </cell>
          <cell r="L66">
            <v>1.1186792122668423</v>
          </cell>
        </row>
        <row r="67">
          <cell r="A67" t="str">
            <v>GROUND</v>
          </cell>
          <cell r="B67">
            <v>62</v>
          </cell>
          <cell r="C67" t="str">
            <v>Duncan/R2</v>
          </cell>
          <cell r="D67" t="str">
            <v>B/F</v>
          </cell>
          <cell r="E67">
            <v>7.961298802342916</v>
          </cell>
          <cell r="F67">
            <v>7.949769378061766</v>
          </cell>
          <cell r="G67" t="str">
            <v>STP</v>
          </cell>
          <cell r="I67">
            <v>68.09999999999991</v>
          </cell>
          <cell r="L67">
            <v>1.1186792122668423</v>
          </cell>
        </row>
        <row r="68">
          <cell r="A68" t="str">
            <v>GROUND</v>
          </cell>
          <cell r="B68">
            <v>63</v>
          </cell>
          <cell r="C68" t="str">
            <v>Duncan/R2</v>
          </cell>
          <cell r="D68" t="str">
            <v>B/F</v>
          </cell>
          <cell r="E68">
            <v>7.949769378061766</v>
          </cell>
          <cell r="F68">
            <v>7.931484828540999</v>
          </cell>
          <cell r="G68" t="str">
            <v>LGR</v>
          </cell>
          <cell r="I68">
            <v>108</v>
          </cell>
          <cell r="L68">
            <v>1.1186792122668423</v>
          </cell>
        </row>
        <row r="69">
          <cell r="A69" t="str">
            <v>GROUND</v>
          </cell>
          <cell r="B69">
            <v>64</v>
          </cell>
          <cell r="C69" t="str">
            <v>Duncan/R2</v>
          </cell>
          <cell r="D69" t="str">
            <v>B/F</v>
          </cell>
          <cell r="E69">
            <v>7.931484828540999</v>
          </cell>
          <cell r="F69">
            <v>7.926236485623001</v>
          </cell>
          <cell r="G69" t="str">
            <v>MCP</v>
          </cell>
          <cell r="I69">
            <v>31</v>
          </cell>
          <cell r="L69">
            <v>1.1186792122668423</v>
          </cell>
        </row>
        <row r="70">
          <cell r="A70" t="str">
            <v>GROUND</v>
          </cell>
          <cell r="B70">
            <v>65</v>
          </cell>
          <cell r="C70" t="str">
            <v>Duncan/R2</v>
          </cell>
          <cell r="D70" t="str">
            <v>B/F</v>
          </cell>
          <cell r="E70">
            <v>7.926236485623001</v>
          </cell>
          <cell r="F70">
            <v>7.916078402555908</v>
          </cell>
          <cell r="G70" t="str">
            <v>LGR</v>
          </cell>
          <cell r="I70">
            <v>60</v>
          </cell>
          <cell r="L70">
            <v>1.1186792122668423</v>
          </cell>
        </row>
        <row r="71">
          <cell r="A71" t="str">
            <v>GROUND</v>
          </cell>
          <cell r="B71">
            <v>66</v>
          </cell>
          <cell r="C71" t="str">
            <v>Duncan/R2</v>
          </cell>
          <cell r="D71" t="str">
            <v>B/F</v>
          </cell>
          <cell r="E71">
            <v>7.916078402555908</v>
          </cell>
          <cell r="F71">
            <v>7.900197932694353</v>
          </cell>
          <cell r="G71" t="str">
            <v>HGR</v>
          </cell>
          <cell r="I71">
            <v>93.80000000000018</v>
          </cell>
          <cell r="L71">
            <v>1.1186792122668423</v>
          </cell>
        </row>
        <row r="72">
          <cell r="A72" t="str">
            <v>GROUND</v>
          </cell>
          <cell r="B72">
            <v>67</v>
          </cell>
          <cell r="C72" t="str">
            <v>Duncan/R2</v>
          </cell>
          <cell r="D72" t="str">
            <v>B/F</v>
          </cell>
          <cell r="E72">
            <v>7.900197932694353</v>
          </cell>
          <cell r="F72">
            <v>7.891986815548453</v>
          </cell>
          <cell r="G72" t="str">
            <v>MCP</v>
          </cell>
          <cell r="I72">
            <v>48.5</v>
          </cell>
          <cell r="L72">
            <v>1.1186792122668423</v>
          </cell>
        </row>
        <row r="73">
          <cell r="A73" t="str">
            <v>GROUND</v>
          </cell>
          <cell r="B73">
            <v>68</v>
          </cell>
          <cell r="C73" t="str">
            <v>Duncan/R2</v>
          </cell>
          <cell r="D73" t="str">
            <v>B/F</v>
          </cell>
          <cell r="E73">
            <v>7.891986815548453</v>
          </cell>
          <cell r="F73">
            <v>7.886619961661339</v>
          </cell>
          <cell r="G73" t="str">
            <v>HGR</v>
          </cell>
          <cell r="I73">
            <v>31.699999999999818</v>
          </cell>
          <cell r="L73">
            <v>1.1186792122668423</v>
          </cell>
        </row>
        <row r="74">
          <cell r="A74" t="str">
            <v>GROUND</v>
          </cell>
          <cell r="B74">
            <v>69</v>
          </cell>
          <cell r="C74" t="str">
            <v>Duncan/R2</v>
          </cell>
          <cell r="D74" t="str">
            <v>B/F</v>
          </cell>
          <cell r="E74">
            <v>7.886619961661339</v>
          </cell>
          <cell r="F74">
            <v>7.8698591246006355</v>
          </cell>
          <cell r="G74" t="str">
            <v>STP</v>
          </cell>
          <cell r="I74">
            <v>99</v>
          </cell>
          <cell r="L74">
            <v>1.1186792122668423</v>
          </cell>
        </row>
        <row r="75">
          <cell r="A75" t="str">
            <v>GROUND</v>
          </cell>
          <cell r="B75">
            <v>70</v>
          </cell>
          <cell r="C75" t="str">
            <v>Duncan/R2</v>
          </cell>
          <cell r="D75" t="str">
            <v>B/F</v>
          </cell>
          <cell r="E75">
            <v>7.8698591246006355</v>
          </cell>
          <cell r="F75">
            <v>7.859193137380188</v>
          </cell>
          <cell r="G75" t="str">
            <v>LGR</v>
          </cell>
          <cell r="I75">
            <v>63</v>
          </cell>
          <cell r="L75">
            <v>1.1186792122668423</v>
          </cell>
        </row>
        <row r="76">
          <cell r="A76" t="str">
            <v>GROUND</v>
          </cell>
          <cell r="B76">
            <v>71</v>
          </cell>
          <cell r="C76" t="str">
            <v>Duncan/R2</v>
          </cell>
          <cell r="D76" t="str">
            <v>B/F</v>
          </cell>
          <cell r="E76">
            <v>7.859193137380188</v>
          </cell>
          <cell r="F76">
            <v>7.8417212345047895</v>
          </cell>
          <cell r="G76" t="str">
            <v>STP</v>
          </cell>
          <cell r="I76">
            <v>103.2</v>
          </cell>
          <cell r="L76">
            <v>1.1186792122668423</v>
          </cell>
        </row>
        <row r="77">
          <cell r="A77" t="str">
            <v>GROUND</v>
          </cell>
          <cell r="B77">
            <v>72</v>
          </cell>
          <cell r="C77" t="str">
            <v>Duncan/R2</v>
          </cell>
          <cell r="D77" t="str">
            <v>B/F</v>
          </cell>
          <cell r="E77">
            <v>7.8417212345047895</v>
          </cell>
          <cell r="F77">
            <v>7.813058510117143</v>
          </cell>
          <cell r="G77" t="str">
            <v>LGR</v>
          </cell>
          <cell r="I77">
            <v>169.3</v>
          </cell>
          <cell r="L77">
            <v>1.1186792122668423</v>
          </cell>
        </row>
        <row r="78">
          <cell r="A78" t="str">
            <v>GROUND</v>
          </cell>
          <cell r="B78">
            <v>73</v>
          </cell>
          <cell r="C78" t="str">
            <v>Duncan/R2</v>
          </cell>
          <cell r="D78" t="str">
            <v>B/F</v>
          </cell>
          <cell r="E78">
            <v>7.813058510117143</v>
          </cell>
          <cell r="F78">
            <v>7.799683700745471</v>
          </cell>
          <cell r="G78" t="str">
            <v>MCP</v>
          </cell>
          <cell r="I78">
            <v>79</v>
          </cell>
          <cell r="L78">
            <v>1.1186792122668423</v>
          </cell>
        </row>
        <row r="79">
          <cell r="A79" t="str">
            <v>GROUND</v>
          </cell>
          <cell r="B79">
            <v>74</v>
          </cell>
          <cell r="C79" t="str">
            <v>Duncan/R2</v>
          </cell>
          <cell r="D79" t="str">
            <v>B/F</v>
          </cell>
          <cell r="E79">
            <v>7.799683700745471</v>
          </cell>
          <cell r="F79">
            <v>7.7795876264110735</v>
          </cell>
          <cell r="G79" t="str">
            <v>LGR</v>
          </cell>
          <cell r="I79">
            <v>118.7</v>
          </cell>
          <cell r="L79">
            <v>1.1186792122668423</v>
          </cell>
        </row>
        <row r="80">
          <cell r="A80" t="str">
            <v>GROUND</v>
          </cell>
          <cell r="B80">
            <v>75</v>
          </cell>
          <cell r="C80" t="str">
            <v>Duncan/R2</v>
          </cell>
          <cell r="D80" t="str">
            <v>B/F</v>
          </cell>
          <cell r="E80">
            <v>7.7795876264110735</v>
          </cell>
          <cell r="F80">
            <v>7.756088594249199</v>
          </cell>
          <cell r="G80" t="str">
            <v>STP</v>
          </cell>
          <cell r="I80">
            <v>138.8</v>
          </cell>
          <cell r="L80">
            <v>1.1186792122668423</v>
          </cell>
        </row>
        <row r="81">
          <cell r="A81" t="str">
            <v>GROUND</v>
          </cell>
          <cell r="B81">
            <v>76</v>
          </cell>
          <cell r="C81" t="str">
            <v>Duncan/R2</v>
          </cell>
          <cell r="D81" t="str">
            <v>B/F</v>
          </cell>
          <cell r="E81">
            <v>7.756088594249199</v>
          </cell>
          <cell r="F81">
            <v>7.752025361022362</v>
          </cell>
          <cell r="G81" t="str">
            <v>CAS</v>
          </cell>
          <cell r="I81">
            <v>24</v>
          </cell>
          <cell r="L81">
            <v>1.1186792122668423</v>
          </cell>
        </row>
        <row r="82">
          <cell r="A82" t="str">
            <v>GROUND</v>
          </cell>
          <cell r="B82">
            <v>77</v>
          </cell>
          <cell r="C82" t="str">
            <v>Duncan/R2</v>
          </cell>
          <cell r="D82" t="str">
            <v>B/F</v>
          </cell>
          <cell r="E82">
            <v>7.752025361022362</v>
          </cell>
          <cell r="F82">
            <v>7.734553458146963</v>
          </cell>
          <cell r="G82" t="str">
            <v>MCP</v>
          </cell>
          <cell r="I82">
            <v>103.2</v>
          </cell>
          <cell r="L82">
            <v>1.1186792122668423</v>
          </cell>
        </row>
        <row r="83">
          <cell r="A83" t="str">
            <v>GROUND</v>
          </cell>
          <cell r="B83">
            <v>78</v>
          </cell>
          <cell r="C83" t="str">
            <v>Duncan/R2</v>
          </cell>
          <cell r="D83" t="str">
            <v>B/F</v>
          </cell>
          <cell r="E83">
            <v>7.734553458146963</v>
          </cell>
          <cell r="F83">
            <v>7.717657179978699</v>
          </cell>
          <cell r="G83" t="str">
            <v>POW</v>
          </cell>
          <cell r="I83">
            <v>99.80000000000018</v>
          </cell>
          <cell r="L83">
            <v>1.1186792122668423</v>
          </cell>
        </row>
        <row r="84">
          <cell r="A84" t="str">
            <v>GROUND</v>
          </cell>
          <cell r="B84">
            <v>79</v>
          </cell>
          <cell r="C84" t="str">
            <v>Duncan/R2</v>
          </cell>
          <cell r="D84" t="str">
            <v>B/F</v>
          </cell>
          <cell r="E84">
            <v>7.717657179978699</v>
          </cell>
          <cell r="F84">
            <v>7.712459627476036</v>
          </cell>
          <cell r="G84" t="str">
            <v>MCP</v>
          </cell>
          <cell r="I84">
            <v>30.7</v>
          </cell>
          <cell r="L84">
            <v>1.1186792122668423</v>
          </cell>
        </row>
        <row r="85">
          <cell r="A85" t="str">
            <v>GROUND</v>
          </cell>
          <cell r="B85">
            <v>80</v>
          </cell>
          <cell r="C85" t="str">
            <v>Duncan/R2</v>
          </cell>
          <cell r="D85" t="str">
            <v>B/F</v>
          </cell>
          <cell r="E85">
            <v>7.712459627476036</v>
          </cell>
          <cell r="F85">
            <v>7.700049835995738</v>
          </cell>
          <cell r="G85" t="str">
            <v>HGR</v>
          </cell>
          <cell r="I85">
            <v>73.3</v>
          </cell>
          <cell r="L85">
            <v>1.1186792122668423</v>
          </cell>
        </row>
        <row r="86">
          <cell r="A86" t="str">
            <v>GROUND</v>
          </cell>
          <cell r="B86">
            <v>81</v>
          </cell>
          <cell r="C86" t="str">
            <v>Duncan/R2</v>
          </cell>
          <cell r="D86" t="str">
            <v>B/F</v>
          </cell>
          <cell r="E86">
            <v>7.700049835995738</v>
          </cell>
          <cell r="F86">
            <v>7.688808224068156</v>
          </cell>
          <cell r="G86" t="str">
            <v>MCP</v>
          </cell>
          <cell r="I86">
            <v>66.40000000000009</v>
          </cell>
          <cell r="L86">
            <v>1.1186792122668423</v>
          </cell>
        </row>
        <row r="87">
          <cell r="A87" t="str">
            <v>GROUND</v>
          </cell>
          <cell r="B87">
            <v>82</v>
          </cell>
          <cell r="C87" t="str">
            <v>Duncan/R2</v>
          </cell>
          <cell r="D87" t="str">
            <v>B/F</v>
          </cell>
          <cell r="E87">
            <v>7.688808224068156</v>
          </cell>
          <cell r="F87">
            <v>7.674332955697549</v>
          </cell>
          <cell r="G87" t="str">
            <v>LGR</v>
          </cell>
          <cell r="I87">
            <v>85.5</v>
          </cell>
          <cell r="L87">
            <v>1.1186792122668423</v>
          </cell>
        </row>
        <row r="88">
          <cell r="A88" t="str">
            <v>GROUND</v>
          </cell>
          <cell r="B88">
            <v>83</v>
          </cell>
          <cell r="C88" t="str">
            <v>Duncan/R2</v>
          </cell>
          <cell r="D88" t="str">
            <v>B/F</v>
          </cell>
          <cell r="E88">
            <v>7.674332955697549</v>
          </cell>
          <cell r="F88">
            <v>7.662431068370606</v>
          </cell>
          <cell r="G88" t="str">
            <v>MCP</v>
          </cell>
          <cell r="I88">
            <v>70.3</v>
          </cell>
          <cell r="L88">
            <v>1.1186792122668423</v>
          </cell>
        </row>
        <row r="89">
          <cell r="A89" t="str">
            <v>GROUND</v>
          </cell>
          <cell r="B89">
            <v>84</v>
          </cell>
          <cell r="C89" t="str">
            <v>Duncan/R2</v>
          </cell>
          <cell r="D89" t="str">
            <v>B/F</v>
          </cell>
          <cell r="E89">
            <v>7.662431068370606</v>
          </cell>
          <cell r="F89">
            <v>7.652848610010649</v>
          </cell>
          <cell r="G89" t="str">
            <v>HGR</v>
          </cell>
          <cell r="I89">
            <v>56.59999999999991</v>
          </cell>
          <cell r="L89">
            <v>1.1186792122668423</v>
          </cell>
        </row>
        <row r="90">
          <cell r="A90" t="str">
            <v>GROUND</v>
          </cell>
          <cell r="B90">
            <v>85</v>
          </cell>
          <cell r="C90" t="str">
            <v>Duncan/R2</v>
          </cell>
          <cell r="D90" t="str">
            <v>B/F</v>
          </cell>
          <cell r="E90">
            <v>7.652848610010649</v>
          </cell>
          <cell r="F90">
            <v>7.644366610649627</v>
          </cell>
          <cell r="G90" t="str">
            <v>MCP</v>
          </cell>
          <cell r="I90">
            <v>50.100000000000136</v>
          </cell>
          <cell r="L90">
            <v>1.1186792122668423</v>
          </cell>
        </row>
        <row r="91">
          <cell r="A91" t="str">
            <v>GROUND</v>
          </cell>
          <cell r="B91">
            <v>86</v>
          </cell>
          <cell r="C91" t="str">
            <v>Duncan/R2</v>
          </cell>
          <cell r="D91" t="str">
            <v>B/F</v>
          </cell>
          <cell r="E91">
            <v>7.644366610649627</v>
          </cell>
          <cell r="F91">
            <v>7.639947844515441</v>
          </cell>
          <cell r="G91" t="str">
            <v>HGR</v>
          </cell>
          <cell r="I91">
            <v>26.1</v>
          </cell>
          <cell r="L91">
            <v>1.1186792122668423</v>
          </cell>
        </row>
        <row r="92">
          <cell r="A92" t="str">
            <v>GROUND</v>
          </cell>
          <cell r="B92">
            <v>87</v>
          </cell>
          <cell r="C92" t="str">
            <v>Duncan/R2</v>
          </cell>
          <cell r="D92" t="str">
            <v>B/F</v>
          </cell>
          <cell r="E92">
            <v>7.639947844515441</v>
          </cell>
          <cell r="F92">
            <v>7.628655442172523</v>
          </cell>
          <cell r="G92" t="str">
            <v>MCP</v>
          </cell>
          <cell r="I92">
            <v>66.7</v>
          </cell>
          <cell r="L92">
            <v>1.1186792122668423</v>
          </cell>
        </row>
        <row r="93">
          <cell r="A93" t="str">
            <v>GROUND</v>
          </cell>
          <cell r="B93">
            <v>88</v>
          </cell>
          <cell r="C93" t="str">
            <v>Duncan/R2</v>
          </cell>
          <cell r="D93" t="str">
            <v>B/F</v>
          </cell>
          <cell r="E93">
            <v>7.628655442172523</v>
          </cell>
          <cell r="F93">
            <v>7.613367527156548</v>
          </cell>
          <cell r="G93" t="str">
            <v>STP</v>
          </cell>
          <cell r="I93">
            <v>90.3</v>
          </cell>
          <cell r="L93">
            <v>1.1186792122668423</v>
          </cell>
        </row>
        <row r="94">
          <cell r="A94" t="str">
            <v>GROUND</v>
          </cell>
          <cell r="B94">
            <v>89</v>
          </cell>
          <cell r="C94" t="str">
            <v>Duncan/R2</v>
          </cell>
          <cell r="D94" t="str">
            <v>B/F</v>
          </cell>
          <cell r="E94">
            <v>7.613367527156548</v>
          </cell>
          <cell r="F94">
            <v>7.609033411714589</v>
          </cell>
          <cell r="G94" t="str">
            <v>HGR</v>
          </cell>
          <cell r="I94">
            <v>25.6</v>
          </cell>
          <cell r="L94">
            <v>1.1186792122668423</v>
          </cell>
        </row>
        <row r="95">
          <cell r="A95" t="str">
            <v>GROUND</v>
          </cell>
          <cell r="B95">
            <v>90</v>
          </cell>
          <cell r="C95" t="str">
            <v>Duncan/R2</v>
          </cell>
          <cell r="D95" t="str">
            <v>B/F</v>
          </cell>
          <cell r="E95">
            <v>7.609033411714589</v>
          </cell>
          <cell r="F95">
            <v>7.585280427476037</v>
          </cell>
          <cell r="G95" t="str">
            <v>MCP</v>
          </cell>
          <cell r="I95">
            <v>140.3</v>
          </cell>
          <cell r="L95">
            <v>1.1186792122668423</v>
          </cell>
        </row>
        <row r="96">
          <cell r="A96" t="str">
            <v>GROUND</v>
          </cell>
          <cell r="B96">
            <v>91</v>
          </cell>
          <cell r="C96" t="str">
            <v>Duncan/R2</v>
          </cell>
          <cell r="D96" t="str">
            <v>B/F</v>
          </cell>
          <cell r="E96">
            <v>7.585280427476037</v>
          </cell>
          <cell r="F96">
            <v>7.578965485835994</v>
          </cell>
          <cell r="G96" t="str">
            <v>RUN</v>
          </cell>
          <cell r="I96">
            <v>37.3</v>
          </cell>
          <cell r="L96">
            <v>1.1186792122668423</v>
          </cell>
        </row>
        <row r="97">
          <cell r="A97" t="str">
            <v>GROUND</v>
          </cell>
          <cell r="B97">
            <v>92</v>
          </cell>
          <cell r="C97" t="str">
            <v>Duncan/R2</v>
          </cell>
          <cell r="D97" t="str">
            <v>B/F</v>
          </cell>
          <cell r="E97">
            <v>7.578965485835994</v>
          </cell>
          <cell r="F97">
            <v>7.574191186794461</v>
          </cell>
          <cell r="G97" t="str">
            <v>TRN</v>
          </cell>
          <cell r="I97">
            <v>28.2</v>
          </cell>
          <cell r="L97">
            <v>1.1186792122668423</v>
          </cell>
        </row>
        <row r="98">
          <cell r="A98" t="str">
            <v>GROUND</v>
          </cell>
          <cell r="B98">
            <v>93</v>
          </cell>
          <cell r="C98" t="str">
            <v>Duncan/R2</v>
          </cell>
          <cell r="D98" t="str">
            <v>B/F</v>
          </cell>
          <cell r="E98">
            <v>7.574191186794461</v>
          </cell>
          <cell r="F98">
            <v>7.565116632587858</v>
          </cell>
          <cell r="G98" t="str">
            <v>MCP</v>
          </cell>
          <cell r="I98">
            <v>53.59999999999991</v>
          </cell>
          <cell r="L98">
            <v>1.1186792122668423</v>
          </cell>
        </row>
        <row r="99">
          <cell r="A99" t="str">
            <v>GROUND</v>
          </cell>
          <cell r="B99">
            <v>94</v>
          </cell>
          <cell r="C99" t="str">
            <v>Duncan/R2</v>
          </cell>
          <cell r="D99" t="str">
            <v>B/F</v>
          </cell>
          <cell r="E99">
            <v>7.565116632587858</v>
          </cell>
          <cell r="F99">
            <v>7.5559066372736945</v>
          </cell>
          <cell r="G99" t="str">
            <v>TRN</v>
          </cell>
          <cell r="I99">
            <v>54.40000000000009</v>
          </cell>
          <cell r="L99">
            <v>1.1186792122668423</v>
          </cell>
        </row>
        <row r="100">
          <cell r="A100" t="str">
            <v>GROUND</v>
          </cell>
          <cell r="B100">
            <v>95</v>
          </cell>
          <cell r="C100" t="str">
            <v>Duncan/R2</v>
          </cell>
          <cell r="D100" t="str">
            <v>B/F</v>
          </cell>
          <cell r="E100">
            <v>7.5559066372736945</v>
          </cell>
          <cell r="F100">
            <v>7.553045443876464</v>
          </cell>
          <cell r="G100" t="str">
            <v>CAS</v>
          </cell>
          <cell r="I100">
            <v>16.899999999999864</v>
          </cell>
          <cell r="L100">
            <v>1.1186792122668423</v>
          </cell>
        </row>
        <row r="101">
          <cell r="A101" t="str">
            <v>GROUND</v>
          </cell>
          <cell r="B101">
            <v>96</v>
          </cell>
          <cell r="C101" t="str">
            <v>Duncan/R2</v>
          </cell>
          <cell r="D101" t="str">
            <v>B/F</v>
          </cell>
          <cell r="E101">
            <v>7.553045443876464</v>
          </cell>
          <cell r="F101">
            <v>7.531781189989349</v>
          </cell>
          <cell r="G101" t="str">
            <v>MCP</v>
          </cell>
          <cell r="I101">
            <v>125.6</v>
          </cell>
          <cell r="L101">
            <v>1.1186792122668423</v>
          </cell>
        </row>
        <row r="102">
          <cell r="A102" t="str">
            <v>GROUND</v>
          </cell>
          <cell r="B102">
            <v>97</v>
          </cell>
          <cell r="C102" t="str">
            <v>Duncan/R2</v>
          </cell>
          <cell r="D102" t="str">
            <v>B/F</v>
          </cell>
          <cell r="E102">
            <v>7.531781189989349</v>
          </cell>
          <cell r="F102">
            <v>7.521267574014908</v>
          </cell>
          <cell r="G102" t="str">
            <v>HGR</v>
          </cell>
          <cell r="I102">
            <v>62.1</v>
          </cell>
          <cell r="L102">
            <v>1.1186792122668423</v>
          </cell>
        </row>
        <row r="103">
          <cell r="A103" t="str">
            <v>GROUND</v>
          </cell>
          <cell r="B103">
            <v>98</v>
          </cell>
          <cell r="C103" t="str">
            <v>Duncan/R2</v>
          </cell>
          <cell r="D103" t="str">
            <v>B/F</v>
          </cell>
          <cell r="E103">
            <v>7.521267574014908</v>
          </cell>
          <cell r="F103">
            <v>7.515257374866879</v>
          </cell>
          <cell r="G103" t="str">
            <v>MCP</v>
          </cell>
          <cell r="I103">
            <v>35.5</v>
          </cell>
          <cell r="L103">
            <v>1.1186792122668423</v>
          </cell>
        </row>
        <row r="104">
          <cell r="A104" t="str">
            <v>GROUND</v>
          </cell>
          <cell r="B104">
            <v>99</v>
          </cell>
          <cell r="C104" t="str">
            <v>Duncan/R2</v>
          </cell>
          <cell r="D104" t="str">
            <v>B/F</v>
          </cell>
          <cell r="E104">
            <v>7.515257374866879</v>
          </cell>
          <cell r="F104">
            <v>7.5077234632587855</v>
          </cell>
          <cell r="G104" t="str">
            <v>RUN</v>
          </cell>
          <cell r="I104">
            <v>44.5</v>
          </cell>
          <cell r="L104">
            <v>1.1186792122668423</v>
          </cell>
        </row>
        <row r="105">
          <cell r="A105" t="str">
            <v>GROUND</v>
          </cell>
          <cell r="B105">
            <v>100</v>
          </cell>
          <cell r="C105" t="str">
            <v>Duncan/R2</v>
          </cell>
          <cell r="D105" t="str">
            <v>B/F</v>
          </cell>
          <cell r="E105">
            <v>7.5077234632587855</v>
          </cell>
          <cell r="F105">
            <v>7.502136517571885</v>
          </cell>
          <cell r="G105" t="str">
            <v>CAS</v>
          </cell>
          <cell r="I105">
            <v>29.499073226837076</v>
          </cell>
          <cell r="L105">
            <v>1.1186792122668423</v>
          </cell>
        </row>
        <row r="106">
          <cell r="A106" t="str">
            <v>GROUND</v>
          </cell>
          <cell r="B106">
            <v>101</v>
          </cell>
          <cell r="C106" t="str">
            <v>Duncan/R2</v>
          </cell>
          <cell r="D106" t="str">
            <v>B/F</v>
          </cell>
          <cell r="E106">
            <v>7.502136517571885</v>
          </cell>
          <cell r="F106">
            <v>7.471662268370607</v>
          </cell>
          <cell r="G106" t="str">
            <v>MCP</v>
          </cell>
          <cell r="I106">
            <v>160.90403578274768</v>
          </cell>
          <cell r="L106">
            <v>1.1186792122668423</v>
          </cell>
        </row>
        <row r="107">
          <cell r="A107" t="str">
            <v>GROUND</v>
          </cell>
          <cell r="B107">
            <v>102</v>
          </cell>
          <cell r="C107" t="str">
            <v>Duncan/R2</v>
          </cell>
          <cell r="D107" t="str">
            <v>B/F</v>
          </cell>
          <cell r="E107">
            <v>7.471662268370607</v>
          </cell>
          <cell r="F107">
            <v>7.462841666240681</v>
          </cell>
          <cell r="G107" t="str">
            <v>LGR</v>
          </cell>
          <cell r="I107">
            <v>52.1</v>
          </cell>
          <cell r="L107">
            <v>1.1186792122668423</v>
          </cell>
        </row>
        <row r="108">
          <cell r="A108" t="str">
            <v>GROUND</v>
          </cell>
          <cell r="B108">
            <v>103</v>
          </cell>
          <cell r="C108" t="str">
            <v>Duncan/R2</v>
          </cell>
          <cell r="D108" t="str">
            <v>B/F</v>
          </cell>
          <cell r="E108">
            <v>7.462841666240681</v>
          </cell>
          <cell r="F108">
            <v>7.447909284132055</v>
          </cell>
          <cell r="G108" t="str">
            <v>HGR</v>
          </cell>
          <cell r="I108">
            <v>88.2</v>
          </cell>
          <cell r="L108">
            <v>1.1186792122668423</v>
          </cell>
        </row>
        <row r="109">
          <cell r="A109" t="str">
            <v>GROUND</v>
          </cell>
          <cell r="B109">
            <v>104</v>
          </cell>
          <cell r="C109" t="str">
            <v>Duncan/R2</v>
          </cell>
          <cell r="D109" t="str">
            <v>B/F</v>
          </cell>
          <cell r="E109">
            <v>7.447909284132055</v>
          </cell>
          <cell r="F109">
            <v>7.444811068796592</v>
          </cell>
          <cell r="G109" t="str">
            <v>CAS</v>
          </cell>
          <cell r="I109">
            <v>18.3</v>
          </cell>
          <cell r="L109">
            <v>1.1186792122668423</v>
          </cell>
        </row>
        <row r="110">
          <cell r="A110" t="str">
            <v>GROUND</v>
          </cell>
          <cell r="B110">
            <v>105</v>
          </cell>
          <cell r="C110" t="str">
            <v>Duncan/R2</v>
          </cell>
          <cell r="D110" t="str">
            <v>B/F</v>
          </cell>
          <cell r="E110">
            <v>7.444811068796592</v>
          </cell>
          <cell r="F110">
            <v>7.429929477103301</v>
          </cell>
          <cell r="G110" t="str">
            <v>MCP</v>
          </cell>
          <cell r="I110">
            <v>87.9</v>
          </cell>
          <cell r="L110">
            <v>1.1186792122668423</v>
          </cell>
        </row>
        <row r="111">
          <cell r="A111" t="str">
            <v>GROUND</v>
          </cell>
          <cell r="B111">
            <v>106</v>
          </cell>
          <cell r="C111" t="str">
            <v>Duncan/R2</v>
          </cell>
          <cell r="D111" t="str">
            <v>B/F</v>
          </cell>
          <cell r="E111">
            <v>7.429929477103301</v>
          </cell>
          <cell r="F111">
            <v>7.425510710969116</v>
          </cell>
          <cell r="G111" t="str">
            <v>HGR</v>
          </cell>
          <cell r="I111">
            <v>26.1</v>
          </cell>
          <cell r="L111">
            <v>1.1186792122668423</v>
          </cell>
        </row>
        <row r="112">
          <cell r="A112" t="str">
            <v>GROUND</v>
          </cell>
          <cell r="B112">
            <v>107</v>
          </cell>
          <cell r="C112" t="str">
            <v>Duncan/R2</v>
          </cell>
          <cell r="D112" t="str">
            <v>B/F</v>
          </cell>
          <cell r="E112">
            <v>7.425510710969116</v>
          </cell>
          <cell r="F112">
            <v>7.4155049991480295</v>
          </cell>
          <cell r="G112" t="str">
            <v>MCP</v>
          </cell>
          <cell r="I112">
            <v>59.1</v>
          </cell>
          <cell r="L112">
            <v>1.1186792122668423</v>
          </cell>
        </row>
        <row r="113">
          <cell r="A113" t="str">
            <v>GROUND</v>
          </cell>
          <cell r="B113">
            <v>108</v>
          </cell>
          <cell r="C113" t="str">
            <v>Duncan/R2</v>
          </cell>
          <cell r="D113" t="str">
            <v>B/F</v>
          </cell>
          <cell r="E113">
            <v>7.4155049991480295</v>
          </cell>
          <cell r="F113">
            <v>7.394850230244941</v>
          </cell>
          <cell r="G113" t="str">
            <v>STP</v>
          </cell>
          <cell r="I113">
            <v>122</v>
          </cell>
          <cell r="L113">
            <v>1.1186792122668423</v>
          </cell>
        </row>
        <row r="114">
          <cell r="A114" t="str">
            <v>GROUND</v>
          </cell>
          <cell r="B114">
            <v>109</v>
          </cell>
          <cell r="C114" t="str">
            <v>Duncan/R2</v>
          </cell>
          <cell r="D114" t="str">
            <v>B/F</v>
          </cell>
          <cell r="E114">
            <v>7.394850230244941</v>
          </cell>
          <cell r="F114">
            <v>7.386842274760383</v>
          </cell>
          <cell r="G114" t="str">
            <v>HGR</v>
          </cell>
          <cell r="I114">
            <v>47.3</v>
          </cell>
          <cell r="L114">
            <v>1.1186792122668423</v>
          </cell>
        </row>
        <row r="115">
          <cell r="A115" t="str">
            <v>GROUND</v>
          </cell>
          <cell r="B115">
            <v>110</v>
          </cell>
          <cell r="C115" t="str">
            <v>Duncan/R2</v>
          </cell>
          <cell r="D115" t="str">
            <v>B/F</v>
          </cell>
          <cell r="E115">
            <v>7.386842274760383</v>
          </cell>
          <cell r="F115">
            <v>7.3777</v>
          </cell>
          <cell r="G115" t="str">
            <v>MCP</v>
          </cell>
          <cell r="I115">
            <v>54</v>
          </cell>
          <cell r="L115">
            <v>1.1186792122668423</v>
          </cell>
        </row>
        <row r="116">
          <cell r="A116" t="str">
            <v>GROUND</v>
          </cell>
          <cell r="B116">
            <v>111</v>
          </cell>
          <cell r="C116" t="str">
            <v>Duncan/R2</v>
          </cell>
          <cell r="D116" t="str">
            <v>B/F</v>
          </cell>
          <cell r="E116">
            <v>7.3777</v>
          </cell>
          <cell r="F116">
            <v>7.371131308664904</v>
          </cell>
          <cell r="G116" t="str">
            <v>MCP</v>
          </cell>
          <cell r="I116">
            <v>33.1</v>
          </cell>
          <cell r="L116">
            <v>0.9543665662055941</v>
          </cell>
        </row>
        <row r="117">
          <cell r="A117" t="str">
            <v>GROUND</v>
          </cell>
          <cell r="B117">
            <v>112</v>
          </cell>
          <cell r="C117" t="str">
            <v>Duncan/R2</v>
          </cell>
          <cell r="D117" t="str">
            <v>B/F</v>
          </cell>
          <cell r="E117">
            <v>7.371131308664904</v>
          </cell>
          <cell r="F117">
            <v>7.353608183441674</v>
          </cell>
          <cell r="G117" t="str">
            <v>HGR</v>
          </cell>
          <cell r="I117">
            <v>88.3</v>
          </cell>
          <cell r="L117">
            <v>0.9543665662055941</v>
          </cell>
        </row>
        <row r="118">
          <cell r="A118" t="str">
            <v>GROUND</v>
          </cell>
          <cell r="B118">
            <v>113</v>
          </cell>
          <cell r="C118" t="str">
            <v>Duncan/R2</v>
          </cell>
          <cell r="D118" t="str">
            <v>B/F</v>
          </cell>
          <cell r="E118">
            <v>7.353608183441674</v>
          </cell>
          <cell r="F118">
            <v>7.340927235516822</v>
          </cell>
          <cell r="G118" t="str">
            <v>MCP</v>
          </cell>
          <cell r="I118">
            <v>63.9</v>
          </cell>
          <cell r="L118">
            <v>0.9543665662055941</v>
          </cell>
        </row>
        <row r="119">
          <cell r="A119" t="str">
            <v>GROUND</v>
          </cell>
          <cell r="B119">
            <v>114</v>
          </cell>
          <cell r="C119" t="str">
            <v>Duncan/R2</v>
          </cell>
          <cell r="D119" t="str">
            <v>B/F</v>
          </cell>
          <cell r="E119">
            <v>7.340927235516822</v>
          </cell>
          <cell r="F119">
            <v>7.337652812343738</v>
          </cell>
          <cell r="G119" t="str">
            <v>LGR</v>
          </cell>
          <cell r="I119">
            <v>16.5</v>
          </cell>
          <cell r="L119">
            <v>0.9543665662055941</v>
          </cell>
        </row>
        <row r="120">
          <cell r="A120" t="str">
            <v>GROUND</v>
          </cell>
          <cell r="B120">
            <v>115</v>
          </cell>
          <cell r="C120" t="str">
            <v>Duncan/R2</v>
          </cell>
          <cell r="D120" t="str">
            <v>B/F</v>
          </cell>
          <cell r="E120">
            <v>7.337652812343738</v>
          </cell>
          <cell r="F120">
            <v>7.329159157082648</v>
          </cell>
          <cell r="G120" t="str">
            <v>MCP</v>
          </cell>
          <cell r="I120">
            <v>42.8</v>
          </cell>
          <cell r="L120">
            <v>0.9543665662055941</v>
          </cell>
        </row>
        <row r="121">
          <cell r="A121" t="str">
            <v>GROUND</v>
          </cell>
          <cell r="B121">
            <v>116</v>
          </cell>
          <cell r="C121" t="str">
            <v>Duncan/R2</v>
          </cell>
          <cell r="D121" t="str">
            <v>B/F</v>
          </cell>
          <cell r="E121">
            <v>7.329159157082648</v>
          </cell>
          <cell r="F121">
            <v>7.320387671976569</v>
          </cell>
          <cell r="G121" t="str">
            <v>HGR</v>
          </cell>
          <cell r="I121">
            <v>44.2</v>
          </cell>
          <cell r="L121">
            <v>0.9543665662055941</v>
          </cell>
        </row>
        <row r="122">
          <cell r="A122" t="str">
            <v>GROUND</v>
          </cell>
          <cell r="B122">
            <v>117</v>
          </cell>
          <cell r="C122" t="str">
            <v>Duncan/R2</v>
          </cell>
          <cell r="D122" t="str">
            <v>B/F</v>
          </cell>
          <cell r="E122">
            <v>7.320387671976569</v>
          </cell>
          <cell r="F122">
            <v>7.299530588613472</v>
          </cell>
          <cell r="G122" t="str">
            <v>MCP</v>
          </cell>
          <cell r="I122">
            <v>105.1</v>
          </cell>
          <cell r="L122">
            <v>0.9543665662055941</v>
          </cell>
        </row>
        <row r="123">
          <cell r="A123" t="str">
            <v>GROUND</v>
          </cell>
          <cell r="B123">
            <v>118</v>
          </cell>
          <cell r="C123" t="str">
            <v>Duncan/R2</v>
          </cell>
          <cell r="D123" t="str">
            <v>B/F</v>
          </cell>
          <cell r="E123">
            <v>7.299530588613472</v>
          </cell>
          <cell r="F123">
            <v>7.282582968069147</v>
          </cell>
          <cell r="G123" t="str">
            <v>HGR</v>
          </cell>
          <cell r="I123">
            <v>85.4</v>
          </cell>
          <cell r="L123">
            <v>0.9543665662055941</v>
          </cell>
        </row>
        <row r="124">
          <cell r="A124" t="str">
            <v>GROUND</v>
          </cell>
          <cell r="B124">
            <v>119</v>
          </cell>
          <cell r="C124" t="str">
            <v>Duncan/R2</v>
          </cell>
          <cell r="D124" t="str">
            <v>B/F</v>
          </cell>
          <cell r="E124">
            <v>7.282582968069147</v>
          </cell>
          <cell r="F124">
            <v>7.2735138081291515</v>
          </cell>
          <cell r="G124" t="str">
            <v>MCP</v>
          </cell>
          <cell r="I124">
            <v>45.7</v>
          </cell>
          <cell r="L124">
            <v>0.9543665662055941</v>
          </cell>
        </row>
        <row r="125">
          <cell r="A125" t="str">
            <v>GROUND</v>
          </cell>
          <cell r="B125">
            <v>120</v>
          </cell>
          <cell r="C125" t="str">
            <v>Duncan/R2</v>
          </cell>
          <cell r="D125" t="str">
            <v>B/F</v>
          </cell>
          <cell r="E125">
            <v>7.2735138081291515</v>
          </cell>
          <cell r="F125">
            <v>7.253986339024215</v>
          </cell>
          <cell r="G125" t="str">
            <v>HGR</v>
          </cell>
          <cell r="I125">
            <v>98.4</v>
          </cell>
          <cell r="L125">
            <v>0.9543665662055941</v>
          </cell>
        </row>
        <row r="126">
          <cell r="A126" t="str">
            <v>GROUND</v>
          </cell>
          <cell r="B126">
            <v>121</v>
          </cell>
          <cell r="C126" t="str">
            <v>Duncan/R2</v>
          </cell>
          <cell r="D126" t="str">
            <v>B/F</v>
          </cell>
          <cell r="E126">
            <v>7.253986339024215</v>
          </cell>
          <cell r="F126">
            <v>7.240948181298664</v>
          </cell>
          <cell r="G126" t="str">
            <v>MCP</v>
          </cell>
          <cell r="I126">
            <v>65.7</v>
          </cell>
          <cell r="L126">
            <v>0.9543665662055941</v>
          </cell>
        </row>
        <row r="127">
          <cell r="A127" t="str">
            <v>GROUND</v>
          </cell>
          <cell r="B127">
            <v>122</v>
          </cell>
          <cell r="C127" t="str">
            <v>Duncan/R2</v>
          </cell>
          <cell r="D127" t="str">
            <v>B/F</v>
          </cell>
          <cell r="E127">
            <v>7.240948181298664</v>
          </cell>
          <cell r="F127">
            <v>7.233030030716479</v>
          </cell>
          <cell r="G127" t="str">
            <v>MCP</v>
          </cell>
          <cell r="I127">
            <v>39.9</v>
          </cell>
          <cell r="L127">
            <v>0.9543665662055941</v>
          </cell>
        </row>
        <row r="128">
          <cell r="A128" t="str">
            <v>GROUND</v>
          </cell>
          <cell r="B128">
            <v>123</v>
          </cell>
          <cell r="C128" t="str">
            <v>Duncan/R2</v>
          </cell>
          <cell r="D128" t="str">
            <v>B/F</v>
          </cell>
          <cell r="E128">
            <v>7.233030030716479</v>
          </cell>
          <cell r="F128">
            <v>7.20548518608472</v>
          </cell>
          <cell r="G128" t="str">
            <v>HGR</v>
          </cell>
          <cell r="I128">
            <v>138.8</v>
          </cell>
          <cell r="L128">
            <v>0.9543665662055941</v>
          </cell>
        </row>
        <row r="129">
          <cell r="A129" t="str">
            <v>GROUND</v>
          </cell>
          <cell r="B129">
            <v>124</v>
          </cell>
          <cell r="C129" t="str">
            <v>Duncan/R2</v>
          </cell>
          <cell r="D129" t="str">
            <v>B/F</v>
          </cell>
          <cell r="E129">
            <v>7.20548518608472</v>
          </cell>
          <cell r="F129">
            <v>7.187505626116152</v>
          </cell>
          <cell r="G129" t="str">
            <v>MCP</v>
          </cell>
          <cell r="I129">
            <v>90.6</v>
          </cell>
          <cell r="L129">
            <v>0.9543665662055941</v>
          </cell>
        </row>
        <row r="130">
          <cell r="A130" t="str">
            <v>GROUND</v>
          </cell>
          <cell r="B130">
            <v>125</v>
          </cell>
          <cell r="C130" t="str">
            <v>Duncan/R2</v>
          </cell>
          <cell r="D130" t="str">
            <v>B/F</v>
          </cell>
          <cell r="E130">
            <v>7.187505626116152</v>
          </cell>
          <cell r="F130">
            <v>7.180678949924995</v>
          </cell>
          <cell r="G130" t="str">
            <v>MCP</v>
          </cell>
          <cell r="I130">
            <v>34.4</v>
          </cell>
          <cell r="L130">
            <v>0.9543665662055941</v>
          </cell>
        </row>
        <row r="131">
          <cell r="A131" t="str">
            <v>GROUND</v>
          </cell>
          <cell r="B131">
            <v>126</v>
          </cell>
          <cell r="C131" t="str">
            <v>Duncan/R2</v>
          </cell>
          <cell r="D131" t="str">
            <v>B/F</v>
          </cell>
          <cell r="E131">
            <v>7.180678949924995</v>
          </cell>
          <cell r="F131">
            <v>7.170518315593972</v>
          </cell>
          <cell r="G131" t="str">
            <v>LGR</v>
          </cell>
          <cell r="I131">
            <v>51.2</v>
          </cell>
          <cell r="L131">
            <v>0.9543665662055941</v>
          </cell>
        </row>
        <row r="132">
          <cell r="A132" t="str">
            <v>GROUND</v>
          </cell>
          <cell r="B132">
            <v>127</v>
          </cell>
          <cell r="C132" t="str">
            <v>Duncan/R2</v>
          </cell>
          <cell r="D132" t="str">
            <v>B/F</v>
          </cell>
          <cell r="E132">
            <v>7.170518315593972</v>
          </cell>
          <cell r="F132">
            <v>7.165656293306665</v>
          </cell>
          <cell r="G132" t="str">
            <v>MCP</v>
          </cell>
          <cell r="I132">
            <v>24.5</v>
          </cell>
          <cell r="L132">
            <v>0.9543665662055941</v>
          </cell>
        </row>
        <row r="133">
          <cell r="A133" t="str">
            <v>GROUND</v>
          </cell>
          <cell r="B133">
            <v>128</v>
          </cell>
          <cell r="C133" t="str">
            <v>Duncan/R2</v>
          </cell>
          <cell r="D133" t="str">
            <v>B/F</v>
          </cell>
          <cell r="E133">
            <v>7.165656293306665</v>
          </cell>
          <cell r="F133">
            <v>7.1516457311236525</v>
          </cell>
          <cell r="G133" t="str">
            <v>LGR</v>
          </cell>
          <cell r="I133">
            <v>70.59999999999991</v>
          </cell>
          <cell r="L133">
            <v>0.9543665662055941</v>
          </cell>
        </row>
        <row r="134">
          <cell r="A134" t="str">
            <v>GROUND</v>
          </cell>
          <cell r="B134">
            <v>129</v>
          </cell>
          <cell r="C134" t="str">
            <v>Duncan/R2</v>
          </cell>
          <cell r="D134" t="str">
            <v>B/F</v>
          </cell>
          <cell r="E134">
            <v>7.1516457311236525</v>
          </cell>
          <cell r="F134">
            <v>7.142616261161512</v>
          </cell>
          <cell r="G134" t="str">
            <v>STP</v>
          </cell>
          <cell r="I134">
            <v>45.5</v>
          </cell>
          <cell r="L134">
            <v>0.9543665662055941</v>
          </cell>
        </row>
        <row r="135">
          <cell r="A135" t="str">
            <v>GROUND</v>
          </cell>
          <cell r="B135">
            <v>130</v>
          </cell>
          <cell r="C135" t="str">
            <v>Duncan/R2</v>
          </cell>
          <cell r="D135" t="str">
            <v>B/F</v>
          </cell>
          <cell r="E135">
            <v>7.142616261161512</v>
          </cell>
          <cell r="F135">
            <v>7.125966315451104</v>
          </cell>
          <cell r="G135" t="str">
            <v>HGR</v>
          </cell>
          <cell r="I135">
            <v>83.90000000000009</v>
          </cell>
          <cell r="L135">
            <v>0.9543665662055941</v>
          </cell>
        </row>
        <row r="136">
          <cell r="A136" t="str">
            <v>GROUND</v>
          </cell>
          <cell r="B136">
            <v>131</v>
          </cell>
          <cell r="C136" t="str">
            <v>Duncan/R2</v>
          </cell>
          <cell r="D136" t="str">
            <v>B/F</v>
          </cell>
          <cell r="E136">
            <v>7.125966315451104</v>
          </cell>
          <cell r="F136">
            <v>7.120112043717409</v>
          </cell>
          <cell r="G136" t="str">
            <v>MCP</v>
          </cell>
          <cell r="I136">
            <v>29.5</v>
          </cell>
          <cell r="L136">
            <v>0.9543665662055941</v>
          </cell>
        </row>
        <row r="137">
          <cell r="A137" t="str">
            <v>GROUND</v>
          </cell>
          <cell r="B137">
            <v>132</v>
          </cell>
          <cell r="C137" t="str">
            <v>Duncan/R2</v>
          </cell>
          <cell r="D137" t="str">
            <v>B/F</v>
          </cell>
          <cell r="E137">
            <v>7.120112043717409</v>
          </cell>
          <cell r="F137">
            <v>7.09989</v>
          </cell>
          <cell r="G137" t="str">
            <v>HGR</v>
          </cell>
          <cell r="I137">
            <v>101.9</v>
          </cell>
          <cell r="L137">
            <v>0.9543665662055941</v>
          </cell>
        </row>
        <row r="138">
          <cell r="A138" t="str">
            <v>GROUND</v>
          </cell>
          <cell r="B138">
            <v>133</v>
          </cell>
          <cell r="C138" t="str">
            <v>Duncan/R2</v>
          </cell>
          <cell r="D138" t="str">
            <v>B/F</v>
          </cell>
          <cell r="E138">
            <v>7.099890000000001</v>
          </cell>
          <cell r="F138">
            <v>7.0945397833928245</v>
          </cell>
          <cell r="G138" t="str">
            <v>MCP</v>
          </cell>
          <cell r="I138">
            <v>31.1</v>
          </cell>
          <cell r="L138">
            <v>1.1009183267927658</v>
          </cell>
        </row>
        <row r="139">
          <cell r="A139" t="str">
            <v>GROUND</v>
          </cell>
          <cell r="B139">
            <v>133.1</v>
          </cell>
          <cell r="C139" t="str">
            <v>Duncan/R2</v>
          </cell>
          <cell r="D139" t="str">
            <v>B/F</v>
          </cell>
          <cell r="H139" t="str">
            <v>HGR</v>
          </cell>
          <cell r="I139">
            <v>141.3</v>
          </cell>
          <cell r="L139">
            <v>1.1009183267927658</v>
          </cell>
        </row>
        <row r="140">
          <cell r="A140" t="str">
            <v>GROUND</v>
          </cell>
          <cell r="B140">
            <v>133.2</v>
          </cell>
          <cell r="C140" t="str">
            <v>Duncan/R2</v>
          </cell>
          <cell r="D140" t="str">
            <v>B/F</v>
          </cell>
          <cell r="H140" t="str">
            <v>MCP</v>
          </cell>
          <cell r="I140">
            <v>33.2</v>
          </cell>
          <cell r="L140">
            <v>1.1009183267927658</v>
          </cell>
        </row>
        <row r="141">
          <cell r="A141" t="str">
            <v>GROUND</v>
          </cell>
          <cell r="B141">
            <v>133.3</v>
          </cell>
          <cell r="C141" t="str">
            <v>Duncan/R2</v>
          </cell>
          <cell r="D141" t="str">
            <v>B/F</v>
          </cell>
          <cell r="H141" t="str">
            <v>STP</v>
          </cell>
          <cell r="I141">
            <v>120.6</v>
          </cell>
          <cell r="L141">
            <v>1.1009183267927658</v>
          </cell>
        </row>
        <row r="142">
          <cell r="A142" t="str">
            <v>GROUND</v>
          </cell>
          <cell r="B142">
            <v>133.4</v>
          </cell>
          <cell r="C142" t="str">
            <v>Duncan/R2</v>
          </cell>
          <cell r="D142" t="str">
            <v>B/F</v>
          </cell>
          <cell r="H142" t="str">
            <v>STP</v>
          </cell>
          <cell r="I142">
            <v>111.8</v>
          </cell>
          <cell r="L142">
            <v>1.1009183267927658</v>
          </cell>
        </row>
        <row r="143">
          <cell r="A143" t="str">
            <v>GROUND</v>
          </cell>
          <cell r="B143">
            <v>133.5</v>
          </cell>
          <cell r="C143" t="str">
            <v>Duncan/R2</v>
          </cell>
          <cell r="D143" t="str">
            <v>B/F</v>
          </cell>
          <cell r="H143" t="str">
            <v>LGR</v>
          </cell>
          <cell r="I143">
            <v>30.9</v>
          </cell>
          <cell r="L143">
            <v>1.1009183267927658</v>
          </cell>
        </row>
        <row r="144">
          <cell r="A144" t="str">
            <v>GROUND</v>
          </cell>
          <cell r="B144">
            <v>134</v>
          </cell>
          <cell r="C144" t="str">
            <v>Duncan/R2</v>
          </cell>
          <cell r="D144" t="str">
            <v>B/F</v>
          </cell>
          <cell r="E144">
            <v>7.0945397833928245</v>
          </cell>
          <cell r="F144">
            <v>7.064416859665603</v>
          </cell>
          <cell r="G144" t="str">
            <v>HGR</v>
          </cell>
          <cell r="I144">
            <v>175.1</v>
          </cell>
          <cell r="L144">
            <v>1.1009183267927658</v>
          </cell>
        </row>
        <row r="145">
          <cell r="A145" t="str">
            <v>GROUND</v>
          </cell>
          <cell r="B145">
            <v>135</v>
          </cell>
          <cell r="C145" t="str">
            <v>Duncan/R2</v>
          </cell>
          <cell r="D145" t="str">
            <v>B/F</v>
          </cell>
          <cell r="E145">
            <v>7.064416859665603</v>
          </cell>
          <cell r="F145">
            <v>7.052925076084915</v>
          </cell>
          <cell r="G145" t="str">
            <v>SRN</v>
          </cell>
          <cell r="I145">
            <v>66.8</v>
          </cell>
          <cell r="L145">
            <v>1.1009183267927658</v>
          </cell>
        </row>
        <row r="146">
          <cell r="A146" t="str">
            <v>GROUND</v>
          </cell>
          <cell r="B146">
            <v>136</v>
          </cell>
          <cell r="C146" t="str">
            <v>Duncan/R2</v>
          </cell>
          <cell r="D146" t="str">
            <v>B/F</v>
          </cell>
          <cell r="E146">
            <v>7.052925076084915</v>
          </cell>
          <cell r="F146">
            <v>7.047230794101072</v>
          </cell>
          <cell r="G146" t="str">
            <v>MCP</v>
          </cell>
          <cell r="I146">
            <v>33.1</v>
          </cell>
          <cell r="L146">
            <v>1.1009183267927658</v>
          </cell>
        </row>
        <row r="147">
          <cell r="A147" t="str">
            <v>GROUND</v>
          </cell>
          <cell r="B147">
            <v>137</v>
          </cell>
          <cell r="C147" t="str">
            <v>Duncan/R2</v>
          </cell>
          <cell r="D147" t="str">
            <v>B/F</v>
          </cell>
          <cell r="E147">
            <v>7.047230794101072</v>
          </cell>
          <cell r="F147">
            <v>7.040435502911893</v>
          </cell>
          <cell r="G147" t="str">
            <v>HGR</v>
          </cell>
          <cell r="I147">
            <v>39.5</v>
          </cell>
          <cell r="L147">
            <v>1.1009183267927658</v>
          </cell>
        </row>
        <row r="148">
          <cell r="A148" t="str">
            <v>GROUND</v>
          </cell>
          <cell r="B148">
            <v>138</v>
          </cell>
          <cell r="C148" t="str">
            <v>Duncan/R2</v>
          </cell>
          <cell r="D148" t="str">
            <v>B/F</v>
          </cell>
          <cell r="E148">
            <v>7.040435502911893</v>
          </cell>
          <cell r="F148">
            <v>7.035240115724217</v>
          </cell>
          <cell r="G148" t="str">
            <v>MCP</v>
          </cell>
          <cell r="I148">
            <v>30.2</v>
          </cell>
          <cell r="L148">
            <v>1.1009183267927658</v>
          </cell>
        </row>
        <row r="149">
          <cell r="A149" t="str">
            <v>GROUND</v>
          </cell>
          <cell r="B149">
            <v>139</v>
          </cell>
          <cell r="C149" t="str">
            <v>Duncan/R2</v>
          </cell>
          <cell r="D149" t="str">
            <v>B/F</v>
          </cell>
          <cell r="E149">
            <v>7.035240115724217</v>
          </cell>
          <cell r="F149">
            <v>7.028152368964871</v>
          </cell>
          <cell r="G149" t="str">
            <v>HGR</v>
          </cell>
          <cell r="I149">
            <v>41.2</v>
          </cell>
          <cell r="L149">
            <v>1.1009183267927658</v>
          </cell>
        </row>
        <row r="150">
          <cell r="A150" t="str">
            <v>GROUND</v>
          </cell>
          <cell r="B150">
            <v>140</v>
          </cell>
          <cell r="C150" t="str">
            <v>Duncan/R2</v>
          </cell>
          <cell r="D150" t="str">
            <v>B/F</v>
          </cell>
          <cell r="E150">
            <v>7.028152368964871</v>
          </cell>
          <cell r="F150">
            <v>7.014045688521511</v>
          </cell>
          <cell r="G150" t="str">
            <v>POW</v>
          </cell>
          <cell r="I150">
            <v>82</v>
          </cell>
          <cell r="L150">
            <v>1.1009183267927658</v>
          </cell>
        </row>
        <row r="151">
          <cell r="A151" t="str">
            <v>GROUND</v>
          </cell>
          <cell r="B151">
            <v>141</v>
          </cell>
          <cell r="C151" t="str">
            <v>Duncan/R2</v>
          </cell>
          <cell r="D151" t="str">
            <v>B/F</v>
          </cell>
          <cell r="E151">
            <v>7.014045688521511</v>
          </cell>
          <cell r="F151">
            <v>7.0097448713131705</v>
          </cell>
          <cell r="G151" t="str">
            <v>MCP</v>
          </cell>
          <cell r="I151">
            <v>25</v>
          </cell>
          <cell r="L151">
            <v>1.1009183267927658</v>
          </cell>
        </row>
        <row r="152">
          <cell r="A152" t="str">
            <v>GROUND</v>
          </cell>
          <cell r="B152">
            <v>142</v>
          </cell>
          <cell r="C152" t="str">
            <v>Duncan/R2</v>
          </cell>
          <cell r="D152" t="str">
            <v>B/F</v>
          </cell>
          <cell r="E152">
            <v>7.0097448713131705</v>
          </cell>
          <cell r="F152">
            <v>7.0013668793913215</v>
          </cell>
          <cell r="G152" t="str">
            <v>HGR</v>
          </cell>
          <cell r="I152">
            <v>48.7</v>
          </cell>
          <cell r="L152">
            <v>1.1009183267927658</v>
          </cell>
        </row>
        <row r="153">
          <cell r="A153" t="str">
            <v>GROUND</v>
          </cell>
          <cell r="B153">
            <v>143</v>
          </cell>
          <cell r="C153" t="str">
            <v>Duncan/R2</v>
          </cell>
          <cell r="D153" t="str">
            <v>B/F</v>
          </cell>
          <cell r="E153">
            <v>7.0013668793913215</v>
          </cell>
          <cell r="F153">
            <v>6.997186485064814</v>
          </cell>
          <cell r="G153" t="str">
            <v>MCP</v>
          </cell>
          <cell r="I153">
            <v>24.3</v>
          </cell>
          <cell r="L153">
            <v>1.1009183267927658</v>
          </cell>
        </row>
        <row r="154">
          <cell r="A154" t="str">
            <v>GROUND</v>
          </cell>
          <cell r="B154">
            <v>144</v>
          </cell>
          <cell r="C154" t="str">
            <v>Duncan/R2</v>
          </cell>
          <cell r="D154" t="str">
            <v>B/F</v>
          </cell>
          <cell r="E154">
            <v>6.997186485064814</v>
          </cell>
          <cell r="F154">
            <v>6.975871634980275</v>
          </cell>
          <cell r="G154" t="str">
            <v>MCP</v>
          </cell>
          <cell r="I154">
            <v>123.9</v>
          </cell>
          <cell r="L154">
            <v>1.1009183267927658</v>
          </cell>
        </row>
        <row r="155">
          <cell r="A155" t="str">
            <v>GROUND</v>
          </cell>
          <cell r="B155">
            <v>145</v>
          </cell>
          <cell r="C155" t="str">
            <v>Duncan/R2</v>
          </cell>
          <cell r="D155" t="str">
            <v>B/F</v>
          </cell>
          <cell r="E155">
            <v>6.975871634980275</v>
          </cell>
          <cell r="F155">
            <v>6.95641473792974</v>
          </cell>
          <cell r="G155" t="str">
            <v>HGR</v>
          </cell>
          <cell r="I155">
            <v>113.1</v>
          </cell>
          <cell r="L155">
            <v>1.1009183267927658</v>
          </cell>
        </row>
        <row r="156">
          <cell r="A156" t="str">
            <v>GROUND</v>
          </cell>
          <cell r="B156">
            <v>146</v>
          </cell>
          <cell r="C156" t="str">
            <v>Duncan/R2</v>
          </cell>
          <cell r="D156" t="str">
            <v>B/F</v>
          </cell>
          <cell r="E156">
            <v>6.95641473792974</v>
          </cell>
          <cell r="F156">
            <v>6.943959571294384</v>
          </cell>
          <cell r="G156" t="str">
            <v>MCP</v>
          </cell>
          <cell r="I156">
            <v>72.4</v>
          </cell>
          <cell r="L156">
            <v>1.1009183267927658</v>
          </cell>
        </row>
        <row r="157">
          <cell r="A157" t="str">
            <v>GROUND</v>
          </cell>
          <cell r="B157">
            <v>147</v>
          </cell>
          <cell r="C157" t="str">
            <v>Duncan/R2</v>
          </cell>
          <cell r="D157" t="str">
            <v>B/F</v>
          </cell>
          <cell r="E157">
            <v>6.943959571294384</v>
          </cell>
          <cell r="F157">
            <v>6.91280445143716</v>
          </cell>
          <cell r="G157" t="str">
            <v>HGR</v>
          </cell>
          <cell r="I157">
            <v>181.1</v>
          </cell>
          <cell r="L157">
            <v>1.1009183267927658</v>
          </cell>
        </row>
        <row r="158">
          <cell r="A158" t="str">
            <v>GROUND</v>
          </cell>
          <cell r="B158">
            <v>148</v>
          </cell>
          <cell r="C158" t="str">
            <v>Duncan/R2</v>
          </cell>
          <cell r="D158" t="str">
            <v>B/F</v>
          </cell>
          <cell r="E158">
            <v>6.91280445143716</v>
          </cell>
          <cell r="F158">
            <v>6.904426459515311</v>
          </cell>
          <cell r="G158" t="str">
            <v>LGR</v>
          </cell>
          <cell r="I158">
            <v>48.7</v>
          </cell>
          <cell r="L158">
            <v>1.1009183267927658</v>
          </cell>
        </row>
        <row r="159">
          <cell r="A159" t="str">
            <v>GROUND</v>
          </cell>
          <cell r="B159">
            <v>149</v>
          </cell>
          <cell r="C159" t="str">
            <v>Duncan/R2</v>
          </cell>
          <cell r="D159" t="str">
            <v>B/F</v>
          </cell>
          <cell r="E159">
            <v>6.904426459515311</v>
          </cell>
          <cell r="F159">
            <v>6.888960720834116</v>
          </cell>
          <cell r="G159" t="str">
            <v>HGR</v>
          </cell>
          <cell r="I159">
            <v>89.89999999999986</v>
          </cell>
          <cell r="L159">
            <v>1.1009183267927658</v>
          </cell>
        </row>
        <row r="160">
          <cell r="A160" t="str">
            <v>GROUND</v>
          </cell>
          <cell r="B160">
            <v>150</v>
          </cell>
          <cell r="C160" t="str">
            <v>Duncan/R2</v>
          </cell>
          <cell r="D160" t="str">
            <v>B/F</v>
          </cell>
          <cell r="E160">
            <v>6.888960720834116</v>
          </cell>
          <cell r="F160">
            <v>6.855139094307721</v>
          </cell>
          <cell r="G160" t="str">
            <v>LGR</v>
          </cell>
          <cell r="I160">
            <v>196.6</v>
          </cell>
          <cell r="L160">
            <v>1.1009183267927658</v>
          </cell>
        </row>
        <row r="161">
          <cell r="A161" t="str">
            <v>GROUND</v>
          </cell>
          <cell r="B161">
            <v>151</v>
          </cell>
          <cell r="C161" t="str">
            <v>Duncan/R2</v>
          </cell>
          <cell r="D161" t="str">
            <v>B/F</v>
          </cell>
          <cell r="E161">
            <v>6.855139094307721</v>
          </cell>
          <cell r="F161">
            <v>6.8291793616381735</v>
          </cell>
          <cell r="G161" t="str">
            <v>HGR</v>
          </cell>
          <cell r="I161">
            <v>150.9</v>
          </cell>
          <cell r="L161">
            <v>1.1009183267927658</v>
          </cell>
        </row>
        <row r="162">
          <cell r="A162" t="str">
            <v>GROUND</v>
          </cell>
          <cell r="B162">
            <v>152</v>
          </cell>
          <cell r="C162" t="str">
            <v>Duncan/R2</v>
          </cell>
          <cell r="D162" t="str">
            <v>B/F</v>
          </cell>
          <cell r="E162">
            <v>6.8291793616381735</v>
          </cell>
          <cell r="F162">
            <v>6.813679216419312</v>
          </cell>
          <cell r="G162" t="str">
            <v>RUN</v>
          </cell>
          <cell r="I162">
            <v>90.10000000000014</v>
          </cell>
          <cell r="L162">
            <v>1.1009183267927658</v>
          </cell>
        </row>
        <row r="163">
          <cell r="A163" t="str">
            <v>GROUND</v>
          </cell>
          <cell r="B163">
            <v>153</v>
          </cell>
          <cell r="C163" t="str">
            <v>Duncan/R2</v>
          </cell>
          <cell r="D163" t="str">
            <v>B/F</v>
          </cell>
          <cell r="E163">
            <v>6.813679216419312</v>
          </cell>
          <cell r="F163">
            <v>6.8013444726657895</v>
          </cell>
          <cell r="G163" t="str">
            <v>STP</v>
          </cell>
          <cell r="I163">
            <v>71.7</v>
          </cell>
          <cell r="L163">
            <v>1.1009183267927658</v>
          </cell>
        </row>
        <row r="164">
          <cell r="A164" t="str">
            <v>GROUND</v>
          </cell>
          <cell r="B164">
            <v>154</v>
          </cell>
          <cell r="C164" t="str">
            <v>Duncan/R2</v>
          </cell>
          <cell r="D164" t="str">
            <v>B/F</v>
          </cell>
          <cell r="E164">
            <v>6.8013444726657895</v>
          </cell>
          <cell r="F164">
            <v>6.797955428705617</v>
          </cell>
          <cell r="G164" t="str">
            <v>HGR</v>
          </cell>
          <cell r="I164">
            <v>19.699999999999818</v>
          </cell>
          <cell r="L164">
            <v>1.1009183267927658</v>
          </cell>
        </row>
        <row r="165">
          <cell r="A165" t="str">
            <v>GROUND</v>
          </cell>
          <cell r="B165">
            <v>155</v>
          </cell>
          <cell r="C165" t="str">
            <v>Duncan/R2</v>
          </cell>
          <cell r="D165" t="str">
            <v>B/F</v>
          </cell>
          <cell r="E165">
            <v>6.797955428705617</v>
          </cell>
          <cell r="F165">
            <v>6.785999156866429</v>
          </cell>
          <cell r="G165" t="str">
            <v>MCP</v>
          </cell>
          <cell r="I165">
            <v>69.5</v>
          </cell>
          <cell r="L165">
            <v>1.1009183267927658</v>
          </cell>
        </row>
        <row r="166">
          <cell r="A166" t="str">
            <v>GROUND</v>
          </cell>
          <cell r="B166">
            <v>156</v>
          </cell>
          <cell r="C166" t="str">
            <v>Duncan/R2</v>
          </cell>
          <cell r="D166" t="str">
            <v>B/F</v>
          </cell>
          <cell r="E166">
            <v>6.785999156866429</v>
          </cell>
          <cell r="F166">
            <v>6.7750922844260755</v>
          </cell>
          <cell r="G166" t="str">
            <v>CAS</v>
          </cell>
          <cell r="I166">
            <v>63.40000000000009</v>
          </cell>
          <cell r="L166">
            <v>1.1009183267927658</v>
          </cell>
        </row>
        <row r="167">
          <cell r="A167" t="str">
            <v>GROUND</v>
          </cell>
          <cell r="B167">
            <v>157</v>
          </cell>
          <cell r="C167" t="str">
            <v>Duncan/R2</v>
          </cell>
          <cell r="D167" t="str">
            <v>B/F</v>
          </cell>
          <cell r="E167">
            <v>6.7750922844260755</v>
          </cell>
          <cell r="F167">
            <v>6.7701033364644</v>
          </cell>
          <cell r="G167" t="str">
            <v>PLP</v>
          </cell>
          <cell r="I167">
            <v>29</v>
          </cell>
          <cell r="L167">
            <v>1.1009183267927658</v>
          </cell>
        </row>
        <row r="168">
          <cell r="A168" t="str">
            <v>GROUND</v>
          </cell>
          <cell r="B168">
            <v>158</v>
          </cell>
          <cell r="C168" t="str">
            <v>Duncan/R2</v>
          </cell>
          <cell r="D168" t="str">
            <v>B/F</v>
          </cell>
          <cell r="E168">
            <v>6.7701033364644</v>
          </cell>
          <cell r="F168">
            <v>6.753209726470036</v>
          </cell>
          <cell r="G168" t="str">
            <v>MCP</v>
          </cell>
          <cell r="I168">
            <v>98.2</v>
          </cell>
          <cell r="L168">
            <v>1.1009183267927658</v>
          </cell>
        </row>
        <row r="169">
          <cell r="A169" t="str">
            <v>GROUND</v>
          </cell>
          <cell r="B169">
            <v>159</v>
          </cell>
          <cell r="C169" t="str">
            <v>Duncan/R2</v>
          </cell>
          <cell r="D169" t="str">
            <v>B/F</v>
          </cell>
          <cell r="E169">
            <v>6.753209726470036</v>
          </cell>
          <cell r="F169">
            <v>6.743937164568853</v>
          </cell>
          <cell r="G169" t="str">
            <v>STP</v>
          </cell>
          <cell r="I169">
            <v>53.9</v>
          </cell>
          <cell r="L169">
            <v>1.1009183267927658</v>
          </cell>
        </row>
        <row r="170">
          <cell r="A170" t="str">
            <v>GROUND</v>
          </cell>
          <cell r="B170">
            <v>160</v>
          </cell>
          <cell r="C170" t="str">
            <v>Duncan/R2</v>
          </cell>
          <cell r="D170" t="str">
            <v>B/F</v>
          </cell>
          <cell r="E170">
            <v>6.743937164568853</v>
          </cell>
          <cell r="F170">
            <v>6.727490839564156</v>
          </cell>
          <cell r="G170" t="str">
            <v>HGR</v>
          </cell>
          <cell r="I170">
            <v>95.6</v>
          </cell>
          <cell r="L170">
            <v>1.1009183267927658</v>
          </cell>
        </row>
        <row r="171">
          <cell r="A171" t="str">
            <v>GROUND</v>
          </cell>
          <cell r="B171">
            <v>161</v>
          </cell>
          <cell r="C171" t="str">
            <v>Duncan/R2</v>
          </cell>
          <cell r="D171" t="str">
            <v>B/F</v>
          </cell>
          <cell r="E171">
            <v>6.727490839564156</v>
          </cell>
          <cell r="F171">
            <v>6.712300353184295</v>
          </cell>
          <cell r="G171" t="str">
            <v>STP</v>
          </cell>
          <cell r="I171">
            <v>88.30000000000018</v>
          </cell>
          <cell r="L171">
            <v>1.1009183267927658</v>
          </cell>
        </row>
        <row r="172">
          <cell r="A172" t="str">
            <v>GROUND</v>
          </cell>
          <cell r="B172">
            <v>162</v>
          </cell>
          <cell r="C172" t="str">
            <v>Duncan/R2</v>
          </cell>
          <cell r="D172" t="str">
            <v>B/F</v>
          </cell>
          <cell r="E172">
            <v>6.712300353184295</v>
          </cell>
          <cell r="F172">
            <v>6.664389249483374</v>
          </cell>
          <cell r="G172" t="str">
            <v>HGR</v>
          </cell>
          <cell r="I172">
            <v>278.5</v>
          </cell>
          <cell r="L172">
            <v>1.1009183267927658</v>
          </cell>
        </row>
        <row r="173">
          <cell r="A173" t="str">
            <v>GROUND</v>
          </cell>
          <cell r="B173">
            <v>163</v>
          </cell>
          <cell r="C173" t="str">
            <v>Duncan/R2</v>
          </cell>
          <cell r="D173" t="str">
            <v>B/F</v>
          </cell>
          <cell r="E173">
            <v>6.664389249483374</v>
          </cell>
          <cell r="F173">
            <v>6.638481126620327</v>
          </cell>
          <cell r="G173" t="str">
            <v>MCP</v>
          </cell>
          <cell r="I173">
            <v>150.6</v>
          </cell>
          <cell r="L173">
            <v>1.1009183267927658</v>
          </cell>
        </row>
        <row r="174">
          <cell r="A174" t="str">
            <v>GROUND</v>
          </cell>
          <cell r="B174">
            <v>164</v>
          </cell>
          <cell r="C174" t="str">
            <v>Duncan/R2</v>
          </cell>
          <cell r="D174" t="str">
            <v>B/F</v>
          </cell>
          <cell r="E174">
            <v>6.638481126620327</v>
          </cell>
          <cell r="F174">
            <v>6.6033348483937635</v>
          </cell>
          <cell r="G174" t="str">
            <v>HGR</v>
          </cell>
          <cell r="I174">
            <v>204.3</v>
          </cell>
          <cell r="L174">
            <v>1.1009183267927658</v>
          </cell>
        </row>
        <row r="175">
          <cell r="A175" t="str">
            <v>GROUND</v>
          </cell>
          <cell r="B175">
            <v>165</v>
          </cell>
          <cell r="C175" t="str">
            <v>Duncan/R2</v>
          </cell>
          <cell r="D175" t="str">
            <v>B/F</v>
          </cell>
          <cell r="E175">
            <v>6.6033348483937635</v>
          </cell>
          <cell r="F175">
            <v>6.5894174039075715</v>
          </cell>
          <cell r="G175" t="str">
            <v>STP</v>
          </cell>
          <cell r="I175">
            <v>80.90000000000009</v>
          </cell>
          <cell r="L175">
            <v>1.1009183267927658</v>
          </cell>
        </row>
        <row r="176">
          <cell r="A176" t="str">
            <v>GROUND</v>
          </cell>
          <cell r="B176">
            <v>166</v>
          </cell>
          <cell r="C176" t="str">
            <v>Duncan/R2</v>
          </cell>
          <cell r="D176" t="str">
            <v>B/F</v>
          </cell>
          <cell r="E176">
            <v>6.5894174039075715</v>
          </cell>
          <cell r="F176">
            <v>6.574433356753711</v>
          </cell>
          <cell r="G176" t="str">
            <v>HGR</v>
          </cell>
          <cell r="I176">
            <v>87.09999999999991</v>
          </cell>
          <cell r="L176">
            <v>1.1009183267927658</v>
          </cell>
        </row>
        <row r="177">
          <cell r="A177" t="str">
            <v>GROUND</v>
          </cell>
          <cell r="B177">
            <v>167</v>
          </cell>
          <cell r="C177" t="str">
            <v>Duncan/R2</v>
          </cell>
          <cell r="D177" t="str">
            <v>B/F</v>
          </cell>
          <cell r="E177">
            <v>6.574433356753711</v>
          </cell>
          <cell r="F177">
            <v>6.569513221867369</v>
          </cell>
          <cell r="G177" t="str">
            <v>CAS</v>
          </cell>
          <cell r="I177">
            <v>28.59999999999991</v>
          </cell>
          <cell r="L177">
            <v>1.1009183267927658</v>
          </cell>
        </row>
        <row r="178">
          <cell r="A178" t="str">
            <v>GROUND</v>
          </cell>
          <cell r="B178">
            <v>168</v>
          </cell>
          <cell r="C178" t="str">
            <v>Duncan/R2</v>
          </cell>
          <cell r="D178" t="str">
            <v>B/F</v>
          </cell>
          <cell r="E178">
            <v>6.569513221867369</v>
          </cell>
          <cell r="F178">
            <v>6.54267612248732</v>
          </cell>
          <cell r="G178" t="str">
            <v>STP</v>
          </cell>
          <cell r="I178">
            <v>156</v>
          </cell>
          <cell r="L178">
            <v>1.1009183267927658</v>
          </cell>
        </row>
        <row r="179">
          <cell r="A179" t="str">
            <v>GROUND</v>
          </cell>
          <cell r="B179">
            <v>169</v>
          </cell>
          <cell r="C179" t="str">
            <v>Duncan/R2</v>
          </cell>
          <cell r="D179" t="str">
            <v>B/F</v>
          </cell>
          <cell r="E179">
            <v>6.54267612248732</v>
          </cell>
          <cell r="F179">
            <v>6.5362076934059745</v>
          </cell>
          <cell r="G179" t="str">
            <v>LGR</v>
          </cell>
          <cell r="I179">
            <v>37.59999999999991</v>
          </cell>
          <cell r="L179">
            <v>1.1009183267927658</v>
          </cell>
        </row>
        <row r="180">
          <cell r="A180" t="str">
            <v>GROUND</v>
          </cell>
          <cell r="B180">
            <v>170</v>
          </cell>
          <cell r="C180" t="str">
            <v>Duncan/R2</v>
          </cell>
          <cell r="D180" t="str">
            <v>B/F</v>
          </cell>
          <cell r="E180">
            <v>6.5362076934059745</v>
          </cell>
          <cell r="F180">
            <v>6.5258685288371225</v>
          </cell>
          <cell r="G180" t="str">
            <v>STP</v>
          </cell>
          <cell r="I180">
            <v>60.09999999999991</v>
          </cell>
          <cell r="L180">
            <v>1.1009183267927658</v>
          </cell>
        </row>
        <row r="181">
          <cell r="A181" t="str">
            <v>GROUND</v>
          </cell>
          <cell r="B181">
            <v>171</v>
          </cell>
          <cell r="C181" t="str">
            <v>Duncan/R2</v>
          </cell>
          <cell r="D181" t="str">
            <v>B/F</v>
          </cell>
          <cell r="E181">
            <v>6.5258685288371225</v>
          </cell>
          <cell r="F181">
            <v>6.521791354123615</v>
          </cell>
          <cell r="G181" t="str">
            <v>CAS</v>
          </cell>
          <cell r="I181">
            <v>23.700000000000273</v>
          </cell>
          <cell r="L181">
            <v>1.1009183267927658</v>
          </cell>
        </row>
        <row r="182">
          <cell r="A182" t="str">
            <v>GROUND</v>
          </cell>
          <cell r="B182">
            <v>172</v>
          </cell>
          <cell r="C182" t="str">
            <v>Duncan/R2</v>
          </cell>
          <cell r="D182" t="str">
            <v>B/F</v>
          </cell>
          <cell r="E182">
            <v>6.521791354123615</v>
          </cell>
          <cell r="F182">
            <v>6.510918888220929</v>
          </cell>
          <cell r="G182" t="str">
            <v>RUN</v>
          </cell>
          <cell r="I182">
            <v>63.19999999999982</v>
          </cell>
          <cell r="L182">
            <v>1.1009183267927658</v>
          </cell>
        </row>
        <row r="183">
          <cell r="A183" t="str">
            <v>GROUND</v>
          </cell>
          <cell r="B183">
            <v>173</v>
          </cell>
          <cell r="C183" t="str">
            <v>Duncan/R2</v>
          </cell>
          <cell r="D183" t="str">
            <v>B/F</v>
          </cell>
          <cell r="E183">
            <v>6.510918888220929</v>
          </cell>
          <cell r="F183">
            <v>6.487281596843886</v>
          </cell>
          <cell r="G183" t="str">
            <v>HGR</v>
          </cell>
          <cell r="I183">
            <v>137.4</v>
          </cell>
          <cell r="L183">
            <v>1.1009183267927658</v>
          </cell>
        </row>
        <row r="184">
          <cell r="A184" t="str">
            <v>GROUND</v>
          </cell>
          <cell r="B184">
            <v>174</v>
          </cell>
          <cell r="C184" t="str">
            <v>Duncan/R2</v>
          </cell>
          <cell r="D184" t="str">
            <v>B/F</v>
          </cell>
          <cell r="E184">
            <v>6.487281596843886</v>
          </cell>
          <cell r="F184">
            <v>6.484460260755214</v>
          </cell>
          <cell r="G184" t="str">
            <v>CAS</v>
          </cell>
          <cell r="I184">
            <v>16.40000000000009</v>
          </cell>
          <cell r="L184">
            <v>1.1009183267927658</v>
          </cell>
        </row>
        <row r="185">
          <cell r="A185" t="str">
            <v>GROUND</v>
          </cell>
          <cell r="B185">
            <v>175</v>
          </cell>
          <cell r="C185" t="str">
            <v>Duncan/R2</v>
          </cell>
          <cell r="D185" t="str">
            <v>B/F</v>
          </cell>
          <cell r="E185">
            <v>6.484460260755214</v>
          </cell>
          <cell r="F185">
            <v>6.474344738681196</v>
          </cell>
          <cell r="G185" t="str">
            <v>MCP</v>
          </cell>
          <cell r="I185">
            <v>58.79999999999973</v>
          </cell>
          <cell r="L185">
            <v>1.1009183267927658</v>
          </cell>
        </row>
        <row r="186">
          <cell r="A186" t="str">
            <v>GROUND</v>
          </cell>
          <cell r="B186">
            <v>176</v>
          </cell>
          <cell r="C186" t="str">
            <v>Duncan/R2</v>
          </cell>
          <cell r="D186" t="str">
            <v>B/F</v>
          </cell>
          <cell r="E186">
            <v>6.474344738681196</v>
          </cell>
          <cell r="F186">
            <v>6.458689764042834</v>
          </cell>
          <cell r="G186" t="str">
            <v>RUN</v>
          </cell>
          <cell r="I186">
            <v>91</v>
          </cell>
          <cell r="L186">
            <v>1.1009183267927658</v>
          </cell>
        </row>
        <row r="187">
          <cell r="A187" t="str">
            <v>GROUND</v>
          </cell>
          <cell r="B187">
            <v>177</v>
          </cell>
          <cell r="C187" t="str">
            <v>Duncan/R2</v>
          </cell>
          <cell r="D187" t="str">
            <v>B/F</v>
          </cell>
          <cell r="E187">
            <v>6.458689764042834</v>
          </cell>
          <cell r="F187">
            <v>6.445288417621643</v>
          </cell>
          <cell r="G187" t="str">
            <v>HGR</v>
          </cell>
          <cell r="I187">
            <v>77.90000000000009</v>
          </cell>
          <cell r="J187" t="str">
            <v>QSS D-2</v>
          </cell>
          <cell r="L187">
            <v>1.1009183267927658</v>
          </cell>
        </row>
        <row r="188">
          <cell r="A188" t="str">
            <v>GROUND</v>
          </cell>
          <cell r="B188">
            <v>178</v>
          </cell>
          <cell r="C188" t="str">
            <v>Duncan/R2</v>
          </cell>
          <cell r="D188" t="str">
            <v>B/F</v>
          </cell>
          <cell r="E188">
            <v>6.445288417621643</v>
          </cell>
          <cell r="F188">
            <v>6.435912636107459</v>
          </cell>
          <cell r="G188" t="str">
            <v>RUN</v>
          </cell>
          <cell r="I188">
            <v>54.5</v>
          </cell>
          <cell r="J188" t="str">
            <v>QSS D-2</v>
          </cell>
          <cell r="L188">
            <v>1.1009183267927658</v>
          </cell>
        </row>
        <row r="189">
          <cell r="A189" t="str">
            <v>GROUND</v>
          </cell>
          <cell r="B189">
            <v>179</v>
          </cell>
          <cell r="C189" t="str">
            <v>Duncan/R2</v>
          </cell>
          <cell r="D189" t="str">
            <v>B/F</v>
          </cell>
          <cell r="E189">
            <v>6.435912636107459</v>
          </cell>
          <cell r="F189">
            <v>6.4252638126996064</v>
          </cell>
          <cell r="G189" t="str">
            <v>POW</v>
          </cell>
          <cell r="I189">
            <v>61.90000000000009</v>
          </cell>
          <cell r="J189" t="str">
            <v>QSS D-2</v>
          </cell>
          <cell r="L189">
            <v>1.1009183267927658</v>
          </cell>
        </row>
        <row r="190">
          <cell r="A190" t="str">
            <v>GROUND</v>
          </cell>
          <cell r="B190">
            <v>180</v>
          </cell>
          <cell r="C190" t="str">
            <v>Duncan/R2</v>
          </cell>
          <cell r="D190" t="str">
            <v>B/F</v>
          </cell>
          <cell r="E190">
            <v>6.4252638126996064</v>
          </cell>
          <cell r="F190">
            <v>6.418038439789593</v>
          </cell>
          <cell r="G190" t="str">
            <v>LGR</v>
          </cell>
          <cell r="I190">
            <v>42</v>
          </cell>
          <cell r="J190" t="str">
            <v>QSS D-2</v>
          </cell>
          <cell r="L190">
            <v>1.1009183267927658</v>
          </cell>
        </row>
        <row r="191">
          <cell r="A191" t="str">
            <v>GROUND</v>
          </cell>
          <cell r="B191">
            <v>181</v>
          </cell>
          <cell r="C191" t="str">
            <v>Duncan/R2</v>
          </cell>
          <cell r="D191" t="str">
            <v>B/F</v>
          </cell>
          <cell r="E191">
            <v>6.418038439789593</v>
          </cell>
          <cell r="F191">
            <v>6.407802494833741</v>
          </cell>
          <cell r="G191" t="str">
            <v>STP</v>
          </cell>
          <cell r="I191">
            <v>59.5</v>
          </cell>
          <cell r="J191" t="str">
            <v>QSS D-2</v>
          </cell>
          <cell r="L191">
            <v>1.1009183267927658</v>
          </cell>
        </row>
        <row r="192">
          <cell r="A192" t="str">
            <v>GROUND</v>
          </cell>
          <cell r="B192">
            <v>182</v>
          </cell>
          <cell r="C192" t="str">
            <v>Duncan/R2</v>
          </cell>
          <cell r="D192" t="str">
            <v>B/F</v>
          </cell>
          <cell r="E192">
            <v>6.407802494833741</v>
          </cell>
          <cell r="F192">
            <v>6.403157612248733</v>
          </cell>
          <cell r="G192" t="str">
            <v>CAS</v>
          </cell>
          <cell r="I192">
            <v>27</v>
          </cell>
          <cell r="J192" t="str">
            <v>QSS D-2</v>
          </cell>
          <cell r="L192">
            <v>1.1009183267927658</v>
          </cell>
        </row>
        <row r="193">
          <cell r="A193" t="str">
            <v>GROUND</v>
          </cell>
          <cell r="B193">
            <v>183</v>
          </cell>
          <cell r="C193" t="str">
            <v>Duncan/R2</v>
          </cell>
          <cell r="D193" t="str">
            <v>B/F</v>
          </cell>
          <cell r="E193">
            <v>6.403157612248733</v>
          </cell>
          <cell r="F193">
            <v>6.392267943077213</v>
          </cell>
          <cell r="G193" t="str">
            <v>MCP</v>
          </cell>
          <cell r="I193">
            <v>63.30000000000018</v>
          </cell>
          <cell r="J193" t="str">
            <v>QSS D-2</v>
          </cell>
          <cell r="L193">
            <v>1.1009183267927658</v>
          </cell>
        </row>
        <row r="194">
          <cell r="A194" t="str">
            <v>GROUND</v>
          </cell>
          <cell r="B194">
            <v>184</v>
          </cell>
          <cell r="C194" t="str">
            <v>Duncan/R2</v>
          </cell>
          <cell r="D194" t="str">
            <v>B/F</v>
          </cell>
          <cell r="E194">
            <v>6.392267943077213</v>
          </cell>
          <cell r="F194">
            <v>6.3854038388127</v>
          </cell>
          <cell r="G194" t="str">
            <v>MCP</v>
          </cell>
          <cell r="I194">
            <v>39.899999999999636</v>
          </cell>
          <cell r="J194" t="str">
            <v>QSS D-2</v>
          </cell>
          <cell r="L194">
            <v>1.1009183267927658</v>
          </cell>
        </row>
        <row r="195">
          <cell r="A195" t="str">
            <v>GROUND</v>
          </cell>
          <cell r="B195">
            <v>185</v>
          </cell>
          <cell r="C195" t="str">
            <v>Duncan/R2</v>
          </cell>
          <cell r="D195" t="str">
            <v>B/F</v>
          </cell>
          <cell r="E195">
            <v>6.3854038388127</v>
          </cell>
          <cell r="F195">
            <v>6.36868226150667</v>
          </cell>
          <cell r="G195" t="str">
            <v>HGR</v>
          </cell>
          <cell r="I195">
            <v>97.19999999999982</v>
          </cell>
          <cell r="J195" t="str">
            <v>QSS D-2</v>
          </cell>
          <cell r="L195">
            <v>1.1009183267927658</v>
          </cell>
        </row>
        <row r="196">
          <cell r="A196" t="str">
            <v>GROUND</v>
          </cell>
          <cell r="B196">
            <v>186</v>
          </cell>
          <cell r="C196" t="str">
            <v>Duncan/R2</v>
          </cell>
          <cell r="D196" t="str">
            <v>B/F</v>
          </cell>
          <cell r="E196">
            <v>6.36868226150667</v>
          </cell>
          <cell r="F196">
            <v>6.365362030621831</v>
          </cell>
          <cell r="G196" t="str">
            <v>MCP</v>
          </cell>
          <cell r="I196">
            <v>19.300000000000182</v>
          </cell>
          <cell r="J196" t="str">
            <v>QSS D-2</v>
          </cell>
          <cell r="L196">
            <v>1.1009183267927658</v>
          </cell>
        </row>
        <row r="197">
          <cell r="A197" t="str">
            <v>GROUND</v>
          </cell>
          <cell r="B197">
            <v>187</v>
          </cell>
          <cell r="C197" t="str">
            <v>Duncan/R2</v>
          </cell>
          <cell r="D197" t="str">
            <v>B/F</v>
          </cell>
          <cell r="E197">
            <v>6.365362030621831</v>
          </cell>
          <cell r="F197">
            <v>6.360562318617322</v>
          </cell>
          <cell r="G197" t="str">
            <v>LGR</v>
          </cell>
          <cell r="I197">
            <v>27.900000000000546</v>
          </cell>
          <cell r="J197" t="str">
            <v>QSS D-2</v>
          </cell>
          <cell r="L197">
            <v>1.1009183267927658</v>
          </cell>
        </row>
        <row r="198">
          <cell r="A198" t="str">
            <v>GROUND</v>
          </cell>
          <cell r="B198">
            <v>188</v>
          </cell>
          <cell r="C198" t="str">
            <v>Duncan/R2</v>
          </cell>
          <cell r="D198" t="str">
            <v>B/F</v>
          </cell>
          <cell r="E198">
            <v>6.360562318617322</v>
          </cell>
          <cell r="F198">
            <v>6.344098790343792</v>
          </cell>
          <cell r="G198" t="str">
            <v>STP</v>
          </cell>
          <cell r="I198">
            <v>95.69999999999982</v>
          </cell>
          <cell r="J198" t="str">
            <v>QSS D-2</v>
          </cell>
          <cell r="L198">
            <v>1.1009183267927658</v>
          </cell>
        </row>
        <row r="199">
          <cell r="A199" t="str">
            <v>GROUND</v>
          </cell>
          <cell r="B199">
            <v>189</v>
          </cell>
          <cell r="C199" t="str">
            <v>Duncan/R2</v>
          </cell>
          <cell r="D199" t="str">
            <v>B/F</v>
          </cell>
          <cell r="E199">
            <v>6.344098790343792</v>
          </cell>
          <cell r="F199">
            <v>6.336391725906444</v>
          </cell>
          <cell r="G199" t="str">
            <v>SRN</v>
          </cell>
          <cell r="I199">
            <v>44.80000000000018</v>
          </cell>
          <cell r="J199" t="str">
            <v>QSS D-2</v>
          </cell>
          <cell r="L199">
            <v>1.1009183267927658</v>
          </cell>
        </row>
        <row r="200">
          <cell r="A200" t="str">
            <v>GROUND</v>
          </cell>
          <cell r="B200">
            <v>190</v>
          </cell>
          <cell r="C200" t="str">
            <v>Duncan/R2</v>
          </cell>
          <cell r="D200" t="str">
            <v>B/F</v>
          </cell>
          <cell r="E200">
            <v>6.336391725906444</v>
          </cell>
          <cell r="F200">
            <v>6.333346747322938</v>
          </cell>
          <cell r="G200" t="str">
            <v>CAS</v>
          </cell>
          <cell r="I200">
            <v>17.699999999999818</v>
          </cell>
          <cell r="J200" t="str">
            <v>QSS D-2</v>
          </cell>
          <cell r="L200">
            <v>1.1009183267927658</v>
          </cell>
        </row>
        <row r="201">
          <cell r="A201" t="str">
            <v>GROUND</v>
          </cell>
          <cell r="B201">
            <v>191</v>
          </cell>
          <cell r="C201" t="str">
            <v>Duncan/R2</v>
          </cell>
          <cell r="D201" t="str">
            <v>B/F</v>
          </cell>
          <cell r="E201">
            <v>6.333346747322938</v>
          </cell>
          <cell r="F201">
            <v>6.328426612436596</v>
          </cell>
          <cell r="G201" t="str">
            <v>RUN</v>
          </cell>
          <cell r="I201">
            <v>28.599999999999454</v>
          </cell>
          <cell r="J201" t="str">
            <v>QSS D-2</v>
          </cell>
          <cell r="L201">
            <v>1.1009183267927658</v>
          </cell>
        </row>
        <row r="202">
          <cell r="A202" t="str">
            <v>GROUND</v>
          </cell>
          <cell r="B202">
            <v>192</v>
          </cell>
          <cell r="C202" t="str">
            <v>Duncan/R2</v>
          </cell>
          <cell r="D202" t="str">
            <v>B/F</v>
          </cell>
          <cell r="E202">
            <v>6.328426612436596</v>
          </cell>
          <cell r="F202">
            <v>6.3041183935750515</v>
          </cell>
          <cell r="G202" t="str">
            <v>STP</v>
          </cell>
          <cell r="I202">
            <v>141.3</v>
          </cell>
          <cell r="J202" t="str">
            <v>QSS D-2</v>
          </cell>
          <cell r="L202">
            <v>1.1009183267927658</v>
          </cell>
        </row>
        <row r="203">
          <cell r="A203" t="str">
            <v>GROUND</v>
          </cell>
          <cell r="B203">
            <v>193</v>
          </cell>
          <cell r="C203" t="str">
            <v>Duncan/R2</v>
          </cell>
          <cell r="D203" t="str">
            <v>B/F</v>
          </cell>
          <cell r="E203">
            <v>6.3041183935750515</v>
          </cell>
          <cell r="F203">
            <v>6.288325792786023</v>
          </cell>
          <cell r="G203" t="str">
            <v>MCP</v>
          </cell>
          <cell r="I203">
            <v>91.80000000000018</v>
          </cell>
          <cell r="J203" t="str">
            <v>QSS D-2</v>
          </cell>
          <cell r="L203">
            <v>1.1009183267927658</v>
          </cell>
        </row>
        <row r="204">
          <cell r="A204" t="str">
            <v>GROUND</v>
          </cell>
          <cell r="B204">
            <v>194</v>
          </cell>
          <cell r="C204" t="str">
            <v>Duncan/R2</v>
          </cell>
          <cell r="D204" t="str">
            <v>B/F</v>
          </cell>
          <cell r="E204">
            <v>6.288325792786023</v>
          </cell>
          <cell r="F204">
            <v>6.284059382115348</v>
          </cell>
          <cell r="G204" t="str">
            <v>HGR</v>
          </cell>
          <cell r="I204">
            <v>24.800000000000182</v>
          </cell>
          <cell r="J204" t="str">
            <v>QSS D-2</v>
          </cell>
          <cell r="L204">
            <v>1.1009183267927658</v>
          </cell>
        </row>
        <row r="205">
          <cell r="A205" t="str">
            <v>GROUND</v>
          </cell>
          <cell r="B205">
            <v>195</v>
          </cell>
          <cell r="C205" t="str">
            <v>Duncan/R2</v>
          </cell>
          <cell r="D205" t="str">
            <v>B/F</v>
          </cell>
          <cell r="E205">
            <v>6.284059382115348</v>
          </cell>
          <cell r="F205">
            <v>6.275664186924667</v>
          </cell>
          <cell r="G205" t="str">
            <v>PLP</v>
          </cell>
          <cell r="I205">
            <v>48.80000000000018</v>
          </cell>
          <cell r="J205" t="str">
            <v>QSS D-2</v>
          </cell>
          <cell r="L205">
            <v>1.1009183267927658</v>
          </cell>
        </row>
        <row r="206">
          <cell r="A206" t="str">
            <v>GROUND</v>
          </cell>
          <cell r="B206">
            <v>196</v>
          </cell>
          <cell r="C206" t="str">
            <v>Duncan/R2</v>
          </cell>
          <cell r="D206" t="str">
            <v>B/F</v>
          </cell>
          <cell r="E206">
            <v>6.275664186924667</v>
          </cell>
          <cell r="F206">
            <v>6.268765676122488</v>
          </cell>
          <cell r="G206" t="str">
            <v>CAS</v>
          </cell>
          <cell r="I206">
            <v>40.099999999999454</v>
          </cell>
          <cell r="J206" t="str">
            <v>QSS D-2</v>
          </cell>
          <cell r="L206">
            <v>1.1009183267927658</v>
          </cell>
        </row>
        <row r="207">
          <cell r="A207" t="str">
            <v>GROUND</v>
          </cell>
          <cell r="B207">
            <v>197</v>
          </cell>
          <cell r="C207" t="str">
            <v>Duncan/R2</v>
          </cell>
          <cell r="D207" t="str">
            <v>B/F</v>
          </cell>
          <cell r="E207">
            <v>6.268765676122488</v>
          </cell>
          <cell r="F207">
            <v>6.264000370655646</v>
          </cell>
          <cell r="G207" t="str">
            <v>MCP</v>
          </cell>
          <cell r="I207">
            <v>27.699999999999818</v>
          </cell>
          <cell r="J207" t="str">
            <v>QSS D-2</v>
          </cell>
          <cell r="L207">
            <v>1.1009183267927658</v>
          </cell>
        </row>
        <row r="208">
          <cell r="A208" t="str">
            <v>GROUND</v>
          </cell>
          <cell r="B208">
            <v>198</v>
          </cell>
          <cell r="C208" t="str">
            <v>Duncan/R2</v>
          </cell>
          <cell r="D208" t="str">
            <v>B/F</v>
          </cell>
          <cell r="E208">
            <v>6.264000370655646</v>
          </cell>
          <cell r="F208">
            <v>6.252749432838625</v>
          </cell>
          <cell r="G208" t="str">
            <v>HGR</v>
          </cell>
          <cell r="I208">
            <v>65.40000000000055</v>
          </cell>
          <cell r="J208" t="str">
            <v>QSS D-2</v>
          </cell>
          <cell r="L208">
            <v>1.1009183267927658</v>
          </cell>
        </row>
        <row r="209">
          <cell r="A209" t="str">
            <v>GROUND</v>
          </cell>
          <cell r="B209">
            <v>199</v>
          </cell>
          <cell r="C209" t="str">
            <v>Duncan/R2</v>
          </cell>
          <cell r="D209" t="str">
            <v>B/F</v>
          </cell>
          <cell r="E209">
            <v>6.252749432838625</v>
          </cell>
          <cell r="F209">
            <v>6.243304838249108</v>
          </cell>
          <cell r="G209" t="str">
            <v>LGR</v>
          </cell>
          <cell r="I209">
            <v>54.899999999999636</v>
          </cell>
          <cell r="J209" t="str">
            <v>QSS D-2</v>
          </cell>
          <cell r="L209">
            <v>1.1009183267927658</v>
          </cell>
        </row>
        <row r="210">
          <cell r="A210" t="str">
            <v>GROUND</v>
          </cell>
          <cell r="B210">
            <v>200</v>
          </cell>
          <cell r="C210" t="str">
            <v>Duncan/R2</v>
          </cell>
          <cell r="D210" t="str">
            <v>B/F</v>
          </cell>
          <cell r="E210">
            <v>6.243304838249108</v>
          </cell>
          <cell r="F210">
            <v>6.223727518316739</v>
          </cell>
          <cell r="G210" t="str">
            <v>HGR</v>
          </cell>
          <cell r="I210">
            <v>113.8</v>
          </cell>
          <cell r="J210" t="str">
            <v>QSS D-2</v>
          </cell>
          <cell r="L210">
            <v>1.1009183267927658</v>
          </cell>
        </row>
        <row r="211">
          <cell r="A211" t="str">
            <v>GROUND</v>
          </cell>
          <cell r="B211">
            <v>201</v>
          </cell>
          <cell r="C211" t="str">
            <v>Duncan/R2</v>
          </cell>
          <cell r="D211" t="str">
            <v>B/F</v>
          </cell>
          <cell r="E211">
            <v>6.223727518316739</v>
          </cell>
          <cell r="F211">
            <v>6.210154139207215</v>
          </cell>
          <cell r="G211" t="str">
            <v>RUN</v>
          </cell>
          <cell r="I211">
            <v>78.89999999999964</v>
          </cell>
          <cell r="J211" t="str">
            <v>QSS D-2</v>
          </cell>
          <cell r="L211">
            <v>1.1009183267927658</v>
          </cell>
        </row>
        <row r="212">
          <cell r="A212" t="str">
            <v>GROUND</v>
          </cell>
          <cell r="B212">
            <v>202</v>
          </cell>
          <cell r="C212" t="str">
            <v>Duncan/R2</v>
          </cell>
          <cell r="D212" t="str">
            <v>B/F</v>
          </cell>
          <cell r="E212">
            <v>6.210154139207215</v>
          </cell>
          <cell r="F212">
            <v>6.202911563028368</v>
          </cell>
          <cell r="G212" t="str">
            <v>CAS</v>
          </cell>
          <cell r="I212">
            <v>42.100000000000364</v>
          </cell>
          <cell r="J212" t="str">
            <v>QSS D-2</v>
          </cell>
          <cell r="L212">
            <v>1.1009183267927658</v>
          </cell>
        </row>
        <row r="213">
          <cell r="A213" t="str">
            <v>GROUND</v>
          </cell>
          <cell r="B213">
            <v>203</v>
          </cell>
          <cell r="C213" t="str">
            <v>Duncan/R2</v>
          </cell>
          <cell r="D213" t="str">
            <v>B/F</v>
          </cell>
          <cell r="E213">
            <v>6.202911563028368</v>
          </cell>
          <cell r="F213">
            <v>6.195428141085855</v>
          </cell>
          <cell r="G213" t="str">
            <v>MCP</v>
          </cell>
          <cell r="I213">
            <v>43.5</v>
          </cell>
          <cell r="J213" t="str">
            <v>QSS D-2</v>
          </cell>
          <cell r="L213">
            <v>1.1009183267927658</v>
          </cell>
        </row>
        <row r="214">
          <cell r="A214" t="str">
            <v>GROUND</v>
          </cell>
          <cell r="B214">
            <v>204</v>
          </cell>
          <cell r="C214" t="str">
            <v>Duncan/R2</v>
          </cell>
          <cell r="D214" t="str">
            <v>B/F</v>
          </cell>
          <cell r="E214">
            <v>6.195428141085855</v>
          </cell>
          <cell r="F214">
            <v>6.189905891790344</v>
          </cell>
          <cell r="G214" t="str">
            <v>POW</v>
          </cell>
          <cell r="I214">
            <v>32.100000000000364</v>
          </cell>
          <cell r="J214" t="str">
            <v>QSS D-2</v>
          </cell>
          <cell r="L214">
            <v>1.1009183267927658</v>
          </cell>
        </row>
        <row r="215">
          <cell r="A215" t="str">
            <v>GROUND</v>
          </cell>
          <cell r="B215">
            <v>205</v>
          </cell>
          <cell r="C215" t="str">
            <v>Duncan/R2</v>
          </cell>
          <cell r="D215" t="str">
            <v>B/F</v>
          </cell>
          <cell r="E215">
            <v>6.189905891790344</v>
          </cell>
          <cell r="F215">
            <v>6.18416</v>
          </cell>
          <cell r="G215" t="str">
            <v>CAS</v>
          </cell>
          <cell r="I215">
            <v>33.399999999999636</v>
          </cell>
          <cell r="J215" t="str">
            <v>QSS D-2</v>
          </cell>
          <cell r="L215">
            <v>1.1009183267927658</v>
          </cell>
        </row>
        <row r="216">
          <cell r="A216" t="str">
            <v>GROUND</v>
          </cell>
          <cell r="B216">
            <v>206</v>
          </cell>
          <cell r="C216" t="str">
            <v>Duncan/R2</v>
          </cell>
          <cell r="D216" t="str">
            <v>B/F</v>
          </cell>
          <cell r="E216">
            <v>6.18416</v>
          </cell>
          <cell r="F216">
            <v>6.16282</v>
          </cell>
          <cell r="G216" t="str">
            <v>MCP</v>
          </cell>
          <cell r="I216">
            <v>99</v>
          </cell>
          <cell r="J216" t="str">
            <v>QSS D-2</v>
          </cell>
          <cell r="L216">
            <v>0.878631677600744</v>
          </cell>
        </row>
        <row r="217">
          <cell r="A217" t="str">
            <v>GROUND</v>
          </cell>
          <cell r="B217">
            <v>207</v>
          </cell>
          <cell r="C217" t="str">
            <v>Duncan/R2</v>
          </cell>
          <cell r="D217" t="str">
            <v>B/F</v>
          </cell>
          <cell r="E217">
            <v>6.16282</v>
          </cell>
          <cell r="F217">
            <v>6.152688888888889</v>
          </cell>
          <cell r="G217" t="str">
            <v>HGR</v>
          </cell>
          <cell r="I217">
            <v>47</v>
          </cell>
          <cell r="L217">
            <v>0.878631677600744</v>
          </cell>
        </row>
        <row r="218">
          <cell r="A218" t="str">
            <v>GROUND</v>
          </cell>
          <cell r="B218">
            <v>208</v>
          </cell>
          <cell r="C218" t="str">
            <v>Duncan/R2</v>
          </cell>
          <cell r="D218" t="str">
            <v>B/F</v>
          </cell>
          <cell r="E218">
            <v>6.152688888888889</v>
          </cell>
          <cell r="F218">
            <v>6.140186666666667</v>
          </cell>
          <cell r="G218" t="str">
            <v>TRN</v>
          </cell>
          <cell r="I218">
            <v>58</v>
          </cell>
          <cell r="L218">
            <v>0.878631677600744</v>
          </cell>
        </row>
        <row r="219">
          <cell r="A219" t="str">
            <v>GROUND</v>
          </cell>
          <cell r="B219">
            <v>209</v>
          </cell>
          <cell r="C219" t="str">
            <v>Duncan/R2</v>
          </cell>
          <cell r="D219" t="str">
            <v>B/F</v>
          </cell>
          <cell r="E219">
            <v>6.140186666666667</v>
          </cell>
          <cell r="F219">
            <v>6.116475555555556</v>
          </cell>
          <cell r="G219" t="str">
            <v>LSP</v>
          </cell>
          <cell r="I219">
            <v>110</v>
          </cell>
          <cell r="L219">
            <v>0.878631677600744</v>
          </cell>
        </row>
        <row r="220">
          <cell r="A220" t="str">
            <v>GROUND</v>
          </cell>
          <cell r="B220">
            <v>210</v>
          </cell>
          <cell r="C220" t="str">
            <v>Duncan/R2</v>
          </cell>
          <cell r="D220" t="str">
            <v>B/F</v>
          </cell>
          <cell r="E220">
            <v>6.116475555555556</v>
          </cell>
          <cell r="F220">
            <v>6.092117777777777</v>
          </cell>
          <cell r="G220" t="str">
            <v>HGR</v>
          </cell>
          <cell r="I220">
            <v>113</v>
          </cell>
          <cell r="L220">
            <v>0.878631677600744</v>
          </cell>
        </row>
        <row r="221">
          <cell r="A221" t="str">
            <v>GROUND</v>
          </cell>
          <cell r="B221">
            <v>211</v>
          </cell>
          <cell r="C221" t="str">
            <v>Duncan/R2</v>
          </cell>
          <cell r="D221" t="str">
            <v>B/F</v>
          </cell>
          <cell r="E221">
            <v>6.092117777777777</v>
          </cell>
          <cell r="F221">
            <v>6.07358</v>
          </cell>
          <cell r="G221" t="str">
            <v>TRN</v>
          </cell>
          <cell r="I221">
            <v>86</v>
          </cell>
          <cell r="L221">
            <v>0.878631677600744</v>
          </cell>
        </row>
        <row r="222">
          <cell r="A222" t="str">
            <v>GROUND</v>
          </cell>
          <cell r="B222">
            <v>211.1</v>
          </cell>
          <cell r="C222" t="str">
            <v>Duncan/R2</v>
          </cell>
          <cell r="D222" t="str">
            <v>B/F</v>
          </cell>
          <cell r="H222" t="str">
            <v>SPL</v>
          </cell>
          <cell r="I222">
            <v>144</v>
          </cell>
          <cell r="L222">
            <v>0.878631677600744</v>
          </cell>
        </row>
        <row r="223">
          <cell r="A223" t="str">
            <v>GROUND</v>
          </cell>
          <cell r="B223">
            <v>211.2</v>
          </cell>
          <cell r="C223" t="str">
            <v>Duncan/R2</v>
          </cell>
          <cell r="D223" t="str">
            <v>B/F</v>
          </cell>
          <cell r="H223" t="str">
            <v>HGR</v>
          </cell>
          <cell r="I223">
            <v>22</v>
          </cell>
          <cell r="L223">
            <v>0.878631677600744</v>
          </cell>
        </row>
        <row r="224">
          <cell r="A224" t="str">
            <v>GROUND</v>
          </cell>
          <cell r="B224">
            <v>212</v>
          </cell>
          <cell r="C224" t="str">
            <v>Duncan/R2</v>
          </cell>
          <cell r="D224" t="str">
            <v>B/F</v>
          </cell>
          <cell r="E224">
            <v>6.07358</v>
          </cell>
          <cell r="F224">
            <v>6.0658199999999995</v>
          </cell>
          <cell r="G224" t="str">
            <v>HGR</v>
          </cell>
          <cell r="I224">
            <v>36</v>
          </cell>
          <cell r="L224">
            <v>0.878631677600744</v>
          </cell>
        </row>
        <row r="225">
          <cell r="A225" t="str">
            <v>GROUND</v>
          </cell>
          <cell r="B225">
            <v>213</v>
          </cell>
          <cell r="C225" t="str">
            <v>Duncan/R2</v>
          </cell>
          <cell r="D225" t="str">
            <v>B/F</v>
          </cell>
          <cell r="E225">
            <v>6.0658199999999995</v>
          </cell>
          <cell r="F225">
            <v>6.052816987179487</v>
          </cell>
          <cell r="G225" t="str">
            <v>MCP</v>
          </cell>
          <cell r="I225">
            <v>71</v>
          </cell>
          <cell r="L225">
            <v>1.0341426162217127</v>
          </cell>
        </row>
        <row r="226">
          <cell r="A226" t="str">
            <v>GROUND</v>
          </cell>
          <cell r="B226">
            <v>214</v>
          </cell>
          <cell r="C226" t="str">
            <v>Duncan/R2</v>
          </cell>
          <cell r="D226" t="str">
            <v>B/F</v>
          </cell>
          <cell r="E226">
            <v>6.052816987179487</v>
          </cell>
          <cell r="F226">
            <v>6.045674487179487</v>
          </cell>
          <cell r="G226" t="str">
            <v>HGR</v>
          </cell>
          <cell r="I226">
            <v>39</v>
          </cell>
          <cell r="L226">
            <v>1.0341426162217127</v>
          </cell>
        </row>
        <row r="227">
          <cell r="A227" t="str">
            <v>GROUND</v>
          </cell>
          <cell r="B227">
            <v>215</v>
          </cell>
          <cell r="C227" t="str">
            <v>Duncan/R2</v>
          </cell>
          <cell r="D227" t="str">
            <v>B/F</v>
          </cell>
          <cell r="E227">
            <v>6.045674487179487</v>
          </cell>
          <cell r="F227">
            <v>6.010877692307692</v>
          </cell>
          <cell r="G227" t="str">
            <v>LSP</v>
          </cell>
          <cell r="I227">
            <v>190</v>
          </cell>
          <cell r="L227">
            <v>1.0341426162217127</v>
          </cell>
        </row>
        <row r="228">
          <cell r="A228" t="str">
            <v>GROUND</v>
          </cell>
          <cell r="B228">
            <v>216</v>
          </cell>
          <cell r="C228" t="str">
            <v>Duncan/R2</v>
          </cell>
          <cell r="D228" t="str">
            <v>B/F</v>
          </cell>
          <cell r="E228">
            <v>6.010877692307692</v>
          </cell>
          <cell r="F228">
            <v>5.980842564102564</v>
          </cell>
          <cell r="G228" t="str">
            <v>SRN</v>
          </cell>
          <cell r="I228">
            <v>164</v>
          </cell>
          <cell r="L228">
            <v>1.0341426162217127</v>
          </cell>
        </row>
        <row r="229">
          <cell r="A229" t="str">
            <v>GROUND</v>
          </cell>
          <cell r="B229">
            <v>217</v>
          </cell>
          <cell r="C229" t="str">
            <v>Duncan/R2</v>
          </cell>
          <cell r="D229" t="str">
            <v>B/F</v>
          </cell>
          <cell r="E229">
            <v>5.980842564102564</v>
          </cell>
          <cell r="F229">
            <v>5.967106987179487</v>
          </cell>
          <cell r="G229" t="str">
            <v>HGR</v>
          </cell>
          <cell r="I229">
            <v>75</v>
          </cell>
          <cell r="L229">
            <v>1.0341426162217127</v>
          </cell>
        </row>
        <row r="230">
          <cell r="A230" t="str">
            <v>GROUND</v>
          </cell>
          <cell r="B230">
            <v>218</v>
          </cell>
          <cell r="C230" t="str">
            <v>Duncan/R2</v>
          </cell>
          <cell r="D230" t="str">
            <v>B/F</v>
          </cell>
          <cell r="E230">
            <v>5.967106987179487</v>
          </cell>
          <cell r="F230">
            <v>5.936156153846153</v>
          </cell>
          <cell r="G230" t="str">
            <v>MCP</v>
          </cell>
          <cell r="I230">
            <v>169</v>
          </cell>
          <cell r="L230">
            <v>1.0341426162217127</v>
          </cell>
        </row>
        <row r="231">
          <cell r="A231" t="str">
            <v>GROUND</v>
          </cell>
          <cell r="B231">
            <v>219</v>
          </cell>
          <cell r="C231" t="str">
            <v>Duncan/R2</v>
          </cell>
          <cell r="D231" t="str">
            <v>B/F</v>
          </cell>
          <cell r="E231">
            <v>5.936156153846153</v>
          </cell>
          <cell r="F231">
            <v>5.922969999999999</v>
          </cell>
          <cell r="G231" t="str">
            <v>HGR</v>
          </cell>
          <cell r="I231">
            <v>72</v>
          </cell>
          <cell r="L231">
            <v>1.0341426162217127</v>
          </cell>
        </row>
        <row r="232">
          <cell r="A232" t="str">
            <v>GROUND</v>
          </cell>
          <cell r="B232">
            <v>220</v>
          </cell>
          <cell r="C232" t="str">
            <v>Duncan/R2</v>
          </cell>
          <cell r="D232" t="str">
            <v>B/F</v>
          </cell>
          <cell r="E232">
            <v>5.922969999999999</v>
          </cell>
          <cell r="F232">
            <v>5.88644519650655</v>
          </cell>
          <cell r="G232" t="str">
            <v>LSP</v>
          </cell>
          <cell r="I232">
            <v>209</v>
          </cell>
          <cell r="L232">
            <v>1.0837384338134</v>
          </cell>
        </row>
        <row r="233">
          <cell r="A233" t="str">
            <v>GROUND</v>
          </cell>
          <cell r="B233">
            <v>221</v>
          </cell>
          <cell r="C233" t="str">
            <v>Duncan/R2</v>
          </cell>
          <cell r="D233" t="str">
            <v>B/F</v>
          </cell>
          <cell r="E233">
            <v>5.88644519650655</v>
          </cell>
          <cell r="F233">
            <v>5.869843013100437</v>
          </cell>
          <cell r="G233" t="str">
            <v>POW</v>
          </cell>
          <cell r="I233">
            <v>95</v>
          </cell>
          <cell r="L233">
            <v>1.0837384338134</v>
          </cell>
        </row>
        <row r="234">
          <cell r="A234" t="str">
            <v>GROUND</v>
          </cell>
          <cell r="B234">
            <v>222</v>
          </cell>
          <cell r="C234" t="str">
            <v>Duncan/R2</v>
          </cell>
          <cell r="D234" t="str">
            <v>B/F</v>
          </cell>
          <cell r="E234">
            <v>5.869843013100437</v>
          </cell>
          <cell r="F234">
            <v>5.862503100436681</v>
          </cell>
          <cell r="G234" t="str">
            <v>SRN</v>
          </cell>
          <cell r="I234">
            <v>42</v>
          </cell>
          <cell r="L234">
            <v>1.0837384338134</v>
          </cell>
        </row>
        <row r="235">
          <cell r="A235" t="str">
            <v>GROUND</v>
          </cell>
          <cell r="B235">
            <v>223</v>
          </cell>
          <cell r="C235" t="str">
            <v>Duncan/R2</v>
          </cell>
          <cell r="D235" t="str">
            <v>B/F</v>
          </cell>
          <cell r="E235">
            <v>5.862503100436681</v>
          </cell>
          <cell r="F235">
            <v>5.843803799126638</v>
          </cell>
          <cell r="G235" t="str">
            <v>POW</v>
          </cell>
          <cell r="I235">
            <v>107</v>
          </cell>
          <cell r="L235">
            <v>1.0837384338134</v>
          </cell>
        </row>
        <row r="236">
          <cell r="A236" t="str">
            <v>GROUND</v>
          </cell>
          <cell r="B236">
            <v>224</v>
          </cell>
          <cell r="C236" t="str">
            <v>Duncan/R2</v>
          </cell>
          <cell r="D236" t="str">
            <v>B/F</v>
          </cell>
          <cell r="E236">
            <v>5.843803799126638</v>
          </cell>
          <cell r="F236">
            <v>5.826502576419214</v>
          </cell>
          <cell r="G236" t="str">
            <v>MCP</v>
          </cell>
          <cell r="I236">
            <v>99</v>
          </cell>
          <cell r="L236">
            <v>1.0837384338134</v>
          </cell>
        </row>
        <row r="237">
          <cell r="A237" t="str">
            <v>GROUND</v>
          </cell>
          <cell r="B237">
            <v>225</v>
          </cell>
          <cell r="C237" t="str">
            <v>Duncan/R2</v>
          </cell>
          <cell r="D237" t="str">
            <v>B/F</v>
          </cell>
          <cell r="E237">
            <v>5.826502576419214</v>
          </cell>
          <cell r="F237">
            <v>5.808502314410481</v>
          </cell>
          <cell r="G237" t="str">
            <v>HGR</v>
          </cell>
          <cell r="I237">
            <v>103</v>
          </cell>
          <cell r="L237">
            <v>1.0837384338134</v>
          </cell>
        </row>
        <row r="238">
          <cell r="A238" t="str">
            <v>GROUND</v>
          </cell>
          <cell r="B238">
            <v>226</v>
          </cell>
          <cell r="C238" t="str">
            <v>Duncan/R2</v>
          </cell>
          <cell r="D238" t="str">
            <v>B/F</v>
          </cell>
          <cell r="E238">
            <v>5.808502314410481</v>
          </cell>
          <cell r="F238">
            <v>5.802910000000001</v>
          </cell>
          <cell r="G238" t="str">
            <v>MCP</v>
          </cell>
          <cell r="I238">
            <v>32</v>
          </cell>
          <cell r="L238">
            <v>1.0837384338134</v>
          </cell>
        </row>
        <row r="239">
          <cell r="A239" t="str">
            <v>GROUND</v>
          </cell>
          <cell r="B239">
            <v>227</v>
          </cell>
          <cell r="C239" t="str">
            <v>Duncan/R2</v>
          </cell>
          <cell r="D239" t="str">
            <v>B/F</v>
          </cell>
          <cell r="E239">
            <v>5.802910000000001</v>
          </cell>
          <cell r="F239">
            <v>5.798038093699516</v>
          </cell>
          <cell r="G239" t="str">
            <v>HGR</v>
          </cell>
          <cell r="I239">
            <v>29</v>
          </cell>
          <cell r="L239">
            <v>1.1273665591388495</v>
          </cell>
        </row>
        <row r="240">
          <cell r="A240" t="str">
            <v>GROUND</v>
          </cell>
          <cell r="B240">
            <v>228</v>
          </cell>
          <cell r="C240" t="str">
            <v>Duncan/R2</v>
          </cell>
          <cell r="D240" t="str">
            <v>B/F</v>
          </cell>
          <cell r="E240">
            <v>5.798038093699516</v>
          </cell>
          <cell r="F240">
            <v>5.772334588045235</v>
          </cell>
          <cell r="G240" t="str">
            <v>LSP</v>
          </cell>
          <cell r="I240">
            <v>153</v>
          </cell>
          <cell r="L240">
            <v>1.1273665591388495</v>
          </cell>
        </row>
        <row r="241">
          <cell r="A241" t="str">
            <v>GROUND</v>
          </cell>
          <cell r="B241">
            <v>229</v>
          </cell>
          <cell r="C241" t="str">
            <v>Duncan/R2</v>
          </cell>
          <cell r="D241" t="str">
            <v>B/F</v>
          </cell>
          <cell r="E241">
            <v>5.772334588045235</v>
          </cell>
          <cell r="F241">
            <v>5.76292676898223</v>
          </cell>
          <cell r="G241" t="str">
            <v>HGR</v>
          </cell>
          <cell r="I241">
            <v>56</v>
          </cell>
          <cell r="L241">
            <v>1.1273665591388495</v>
          </cell>
        </row>
        <row r="242">
          <cell r="A242" t="str">
            <v>GROUND</v>
          </cell>
          <cell r="B242">
            <v>230</v>
          </cell>
          <cell r="C242" t="str">
            <v>Duncan/R2</v>
          </cell>
          <cell r="D242" t="str">
            <v>B/F</v>
          </cell>
          <cell r="E242">
            <v>5.76292676898223</v>
          </cell>
          <cell r="F242">
            <v>5.715047689822295</v>
          </cell>
          <cell r="G242" t="str">
            <v>LSP</v>
          </cell>
          <cell r="I242">
            <v>285</v>
          </cell>
          <cell r="L242">
            <v>1.1273665591388495</v>
          </cell>
        </row>
        <row r="243">
          <cell r="A243" t="str">
            <v>GROUND</v>
          </cell>
          <cell r="B243">
            <v>231</v>
          </cell>
          <cell r="C243" t="str">
            <v>Duncan/R2</v>
          </cell>
          <cell r="D243" t="str">
            <v>B/F</v>
          </cell>
          <cell r="E243">
            <v>5.715047689822295</v>
          </cell>
          <cell r="F243">
            <v>5.710511777059774</v>
          </cell>
          <cell r="G243" t="str">
            <v>HGR</v>
          </cell>
          <cell r="I243">
            <v>27</v>
          </cell>
          <cell r="L243">
            <v>1.1273665591388495</v>
          </cell>
        </row>
        <row r="244">
          <cell r="A244" t="str">
            <v>GROUND</v>
          </cell>
          <cell r="B244">
            <v>232</v>
          </cell>
          <cell r="C244" t="str">
            <v>Duncan/R2</v>
          </cell>
          <cell r="D244" t="str">
            <v>B/F</v>
          </cell>
          <cell r="E244">
            <v>5.710511777059774</v>
          </cell>
          <cell r="F244">
            <v>5.702447932148627</v>
          </cell>
          <cell r="G244" t="str">
            <v>MCP</v>
          </cell>
          <cell r="I244">
            <v>48</v>
          </cell>
          <cell r="L244">
            <v>1.1273665591388495</v>
          </cell>
        </row>
        <row r="245">
          <cell r="A245" t="str">
            <v>GROUND</v>
          </cell>
          <cell r="B245">
            <v>233</v>
          </cell>
          <cell r="C245" t="str">
            <v>Duncan/R2</v>
          </cell>
          <cell r="D245" t="str">
            <v>B/F</v>
          </cell>
          <cell r="E245">
            <v>5.702447932148627</v>
          </cell>
          <cell r="F245">
            <v>5.69892</v>
          </cell>
          <cell r="G245" t="str">
            <v>CAS</v>
          </cell>
          <cell r="I245">
            <v>21</v>
          </cell>
          <cell r="L245">
            <v>1.1273665591388495</v>
          </cell>
        </row>
        <row r="246">
          <cell r="A246" t="str">
            <v>GROUND</v>
          </cell>
          <cell r="B246">
            <v>234</v>
          </cell>
          <cell r="C246" t="str">
            <v>Duncan/R2</v>
          </cell>
          <cell r="D246" t="str">
            <v>B/F</v>
          </cell>
          <cell r="E246">
            <v>5.69892</v>
          </cell>
          <cell r="F246">
            <v>5.663531197183099</v>
          </cell>
          <cell r="G246" t="str">
            <v>MCP</v>
          </cell>
          <cell r="I246">
            <v>191</v>
          </cell>
          <cell r="L246">
            <v>1.0221945797772491</v>
          </cell>
        </row>
        <row r="247">
          <cell r="A247" t="str">
            <v>GROUND</v>
          </cell>
          <cell r="B247">
            <v>235</v>
          </cell>
          <cell r="C247" t="str">
            <v>Duncan/R2</v>
          </cell>
          <cell r="D247" t="str">
            <v>B/F</v>
          </cell>
          <cell r="E247">
            <v>5.663531197183099</v>
          </cell>
          <cell r="F247">
            <v>5.655749366197184</v>
          </cell>
          <cell r="G247" t="str">
            <v>HGR</v>
          </cell>
          <cell r="I247">
            <v>42</v>
          </cell>
          <cell r="L247">
            <v>1.0221945797772491</v>
          </cell>
        </row>
        <row r="248">
          <cell r="A248" t="str">
            <v>GROUND</v>
          </cell>
          <cell r="B248">
            <v>236</v>
          </cell>
          <cell r="C248" t="str">
            <v>Duncan/R2</v>
          </cell>
          <cell r="D248" t="str">
            <v>B/F</v>
          </cell>
          <cell r="E248">
            <v>5.655749366197184</v>
          </cell>
          <cell r="F248">
            <v>5.634812535211268</v>
          </cell>
          <cell r="G248" t="str">
            <v>MCP</v>
          </cell>
          <cell r="I248">
            <v>113</v>
          </cell>
          <cell r="L248">
            <v>1.0221945797772491</v>
          </cell>
        </row>
        <row r="249">
          <cell r="A249" t="str">
            <v>GROUND</v>
          </cell>
          <cell r="B249">
            <v>237</v>
          </cell>
          <cell r="C249" t="str">
            <v>Duncan/R2</v>
          </cell>
          <cell r="D249" t="str">
            <v>B/F</v>
          </cell>
          <cell r="E249">
            <v>5.634812535211268</v>
          </cell>
          <cell r="F249">
            <v>5.62202809859155</v>
          </cell>
          <cell r="G249" t="str">
            <v>HGR</v>
          </cell>
          <cell r="I249">
            <v>69</v>
          </cell>
          <cell r="L249">
            <v>1.0221945797772491</v>
          </cell>
        </row>
        <row r="250">
          <cell r="A250" t="str">
            <v>GROUND</v>
          </cell>
          <cell r="B250">
            <v>238</v>
          </cell>
          <cell r="C250" t="str">
            <v>Duncan/R2</v>
          </cell>
          <cell r="D250" t="str">
            <v>B/F</v>
          </cell>
          <cell r="E250">
            <v>5.62202809859155</v>
          </cell>
          <cell r="F250">
            <v>5.597015070422536</v>
          </cell>
          <cell r="G250" t="str">
            <v>LSP</v>
          </cell>
          <cell r="I250">
            <v>135</v>
          </cell>
          <cell r="L250">
            <v>1.0221945797772491</v>
          </cell>
        </row>
        <row r="251">
          <cell r="A251" t="str">
            <v>GROUND</v>
          </cell>
          <cell r="B251">
            <v>239</v>
          </cell>
          <cell r="C251" t="str">
            <v>Duncan/R2</v>
          </cell>
          <cell r="D251" t="str">
            <v>B/F</v>
          </cell>
          <cell r="E251">
            <v>5.597015070422536</v>
          </cell>
          <cell r="F251">
            <v>5.581451408450705</v>
          </cell>
          <cell r="G251" t="str">
            <v>SRN</v>
          </cell>
          <cell r="I251">
            <v>84</v>
          </cell>
          <cell r="L251">
            <v>1.0221945797772491</v>
          </cell>
        </row>
        <row r="252">
          <cell r="A252" t="str">
            <v>GROUND</v>
          </cell>
          <cell r="B252">
            <v>240</v>
          </cell>
          <cell r="C252" t="str">
            <v>Duncan/R2</v>
          </cell>
          <cell r="D252" t="str">
            <v>B/F</v>
          </cell>
          <cell r="E252">
            <v>5.581451408450705</v>
          </cell>
          <cell r="F252">
            <v>5.56737</v>
          </cell>
          <cell r="G252" t="str">
            <v>MCP</v>
          </cell>
          <cell r="I252">
            <v>76</v>
          </cell>
          <cell r="L252">
            <v>1.0221945797772491</v>
          </cell>
        </row>
        <row r="253">
          <cell r="A253" t="str">
            <v>GROUND</v>
          </cell>
          <cell r="B253">
            <v>241</v>
          </cell>
          <cell r="C253" t="str">
            <v>Duncan/R2</v>
          </cell>
          <cell r="D253" t="str">
            <v>B/F</v>
          </cell>
          <cell r="E253">
            <v>5.56737</v>
          </cell>
          <cell r="F253">
            <v>5.559950000000001</v>
          </cell>
          <cell r="G253" t="str">
            <v>HGR</v>
          </cell>
          <cell r="I253">
            <v>42</v>
          </cell>
          <cell r="L253">
            <v>1.0720411663807867</v>
          </cell>
        </row>
        <row r="254">
          <cell r="A254" t="str">
            <v>GROUND</v>
          </cell>
          <cell r="B254">
            <v>242</v>
          </cell>
          <cell r="C254" t="str">
            <v>Duncan/R2</v>
          </cell>
          <cell r="D254" t="str">
            <v>B/F</v>
          </cell>
          <cell r="E254">
            <v>5.559950000000001</v>
          </cell>
          <cell r="F254">
            <v>5.532213333333334</v>
          </cell>
          <cell r="G254" t="str">
            <v>MCP</v>
          </cell>
          <cell r="I254">
            <v>157</v>
          </cell>
          <cell r="L254">
            <v>1.0720411663807867</v>
          </cell>
        </row>
        <row r="255">
          <cell r="A255" t="str">
            <v>GROUND</v>
          </cell>
          <cell r="B255">
            <v>243</v>
          </cell>
          <cell r="C255" t="str">
            <v>Duncan/R2</v>
          </cell>
          <cell r="D255" t="str">
            <v>B/F</v>
          </cell>
          <cell r="E255">
            <v>5.532213333333334</v>
          </cell>
          <cell r="F255">
            <v>5.51437</v>
          </cell>
          <cell r="G255" t="str">
            <v>HGR</v>
          </cell>
          <cell r="I255">
            <v>101</v>
          </cell>
          <cell r="L255">
            <v>1.0720411663807867</v>
          </cell>
        </row>
        <row r="256">
          <cell r="A256" t="str">
            <v>GROUND</v>
          </cell>
          <cell r="B256">
            <v>244</v>
          </cell>
          <cell r="C256" t="str">
            <v>Duncan/R2</v>
          </cell>
          <cell r="D256" t="str">
            <v>B/F</v>
          </cell>
          <cell r="E256">
            <v>5.51437</v>
          </cell>
          <cell r="F256">
            <v>5.466846666666667</v>
          </cell>
          <cell r="G256" t="str">
            <v>LSP</v>
          </cell>
          <cell r="I256">
            <v>269</v>
          </cell>
          <cell r="L256">
            <v>1.0720411663807867</v>
          </cell>
        </row>
        <row r="257">
          <cell r="A257" t="str">
            <v>GROUND</v>
          </cell>
          <cell r="B257">
            <v>245</v>
          </cell>
          <cell r="C257" t="str">
            <v>Duncan/R2</v>
          </cell>
          <cell r="D257" t="str">
            <v>B/F</v>
          </cell>
          <cell r="E257">
            <v>5.466846666666667</v>
          </cell>
          <cell r="F257">
            <v>5.44388</v>
          </cell>
          <cell r="G257" t="str">
            <v>POW</v>
          </cell>
          <cell r="I257">
            <v>130</v>
          </cell>
          <cell r="L257">
            <v>1.0720411663807867</v>
          </cell>
        </row>
        <row r="258">
          <cell r="A258" t="str">
            <v>GROUND</v>
          </cell>
          <cell r="B258">
            <v>246</v>
          </cell>
          <cell r="C258" t="str">
            <v>Duncan/R2</v>
          </cell>
          <cell r="D258" t="str">
            <v>B/F</v>
          </cell>
          <cell r="E258">
            <v>5.44388</v>
          </cell>
          <cell r="F258">
            <v>5.422503333333333</v>
          </cell>
          <cell r="G258" t="str">
            <v>SRN</v>
          </cell>
          <cell r="I258">
            <v>121</v>
          </cell>
          <cell r="L258">
            <v>1.0720411663807867</v>
          </cell>
        </row>
        <row r="259">
          <cell r="A259" t="str">
            <v>GROUND</v>
          </cell>
          <cell r="B259">
            <v>247</v>
          </cell>
          <cell r="C259" t="str">
            <v>Duncan/R2</v>
          </cell>
          <cell r="D259" t="str">
            <v>B/F</v>
          </cell>
          <cell r="E259">
            <v>5.422503333333333</v>
          </cell>
          <cell r="F259">
            <v>5.39459</v>
          </cell>
          <cell r="G259" t="str">
            <v>MCP</v>
          </cell>
          <cell r="I259">
            <v>158</v>
          </cell>
          <cell r="L259">
            <v>1.0720411663807867</v>
          </cell>
        </row>
        <row r="260">
          <cell r="A260" t="str">
            <v>GROUND</v>
          </cell>
          <cell r="B260">
            <v>248</v>
          </cell>
          <cell r="C260" t="str">
            <v>Duncan/R2</v>
          </cell>
          <cell r="D260" t="str">
            <v>B/F</v>
          </cell>
          <cell r="E260">
            <v>5.39459</v>
          </cell>
          <cell r="F260">
            <v>5.382445695364239</v>
          </cell>
          <cell r="G260" t="str">
            <v>HGR</v>
          </cell>
          <cell r="I260">
            <v>67</v>
          </cell>
          <cell r="L260">
            <v>1.0448843569048214</v>
          </cell>
        </row>
        <row r="261">
          <cell r="A261" t="str">
            <v>GROUND</v>
          </cell>
          <cell r="B261">
            <v>249</v>
          </cell>
          <cell r="C261" t="str">
            <v>Duncan/R2</v>
          </cell>
          <cell r="D261" t="str">
            <v>B/F</v>
          </cell>
          <cell r="E261">
            <v>5.382445695364239</v>
          </cell>
          <cell r="F261">
            <v>5.35416940397351</v>
          </cell>
          <cell r="G261" t="str">
            <v>MCP</v>
          </cell>
          <cell r="I261">
            <v>156</v>
          </cell>
          <cell r="L261">
            <v>1.0448843569048214</v>
          </cell>
        </row>
        <row r="262">
          <cell r="A262" t="str">
            <v>GROUND</v>
          </cell>
          <cell r="B262">
            <v>250</v>
          </cell>
          <cell r="C262" t="str">
            <v>Duncan/R2</v>
          </cell>
          <cell r="D262" t="str">
            <v>B/F</v>
          </cell>
          <cell r="E262">
            <v>5.35416940397351</v>
          </cell>
          <cell r="F262">
            <v>5.336406092715232</v>
          </cell>
          <cell r="G262" t="str">
            <v>HGR</v>
          </cell>
          <cell r="I262">
            <v>98</v>
          </cell>
          <cell r="L262">
            <v>1.0448843569048214</v>
          </cell>
        </row>
        <row r="263">
          <cell r="A263" t="str">
            <v>GROUND</v>
          </cell>
          <cell r="B263">
            <v>251</v>
          </cell>
          <cell r="C263" t="str">
            <v>Duncan/R2</v>
          </cell>
          <cell r="D263" t="str">
            <v>B/F</v>
          </cell>
          <cell r="E263">
            <v>5.336406092715232</v>
          </cell>
          <cell r="F263">
            <v>5.318461523178808</v>
          </cell>
          <cell r="G263" t="str">
            <v>MCP</v>
          </cell>
          <cell r="I263">
            <v>99</v>
          </cell>
          <cell r="L263">
            <v>1.0448843569048214</v>
          </cell>
        </row>
        <row r="264">
          <cell r="A264" t="str">
            <v>GROUND</v>
          </cell>
          <cell r="B264">
            <v>252</v>
          </cell>
          <cell r="C264" t="str">
            <v>Duncan/R2</v>
          </cell>
          <cell r="D264" t="str">
            <v>B/F</v>
          </cell>
          <cell r="E264">
            <v>5.318461523178808</v>
          </cell>
          <cell r="F264">
            <v>5.309579867549669</v>
          </cell>
          <cell r="G264" t="str">
            <v>HGR</v>
          </cell>
          <cell r="I264">
            <v>49</v>
          </cell>
          <cell r="L264">
            <v>1.0448843569048214</v>
          </cell>
        </row>
        <row r="265">
          <cell r="A265" t="str">
            <v>GROUND</v>
          </cell>
          <cell r="B265">
            <v>253</v>
          </cell>
          <cell r="C265" t="str">
            <v>Duncan/R2</v>
          </cell>
          <cell r="D265" t="str">
            <v>B/F</v>
          </cell>
          <cell r="E265">
            <v>5.309579867549669</v>
          </cell>
          <cell r="F265">
            <v>5.297979337748345</v>
          </cell>
          <cell r="G265" t="str">
            <v>MCP</v>
          </cell>
          <cell r="I265">
            <v>64</v>
          </cell>
          <cell r="L265">
            <v>1.0448843569048214</v>
          </cell>
        </row>
        <row r="266">
          <cell r="A266" t="str">
            <v>GROUND</v>
          </cell>
          <cell r="B266">
            <v>254</v>
          </cell>
          <cell r="C266" t="str">
            <v>Duncan/R2</v>
          </cell>
          <cell r="D266" t="str">
            <v>B/F</v>
          </cell>
          <cell r="E266">
            <v>5.297979337748345</v>
          </cell>
          <cell r="F266">
            <v>5.28511</v>
          </cell>
          <cell r="G266" t="str">
            <v>TRN</v>
          </cell>
          <cell r="I266">
            <v>71</v>
          </cell>
          <cell r="L266">
            <v>1.0448843569048214</v>
          </cell>
        </row>
        <row r="267">
          <cell r="A267" t="str">
            <v>GROUND</v>
          </cell>
          <cell r="B267">
            <v>255</v>
          </cell>
          <cell r="C267" t="str">
            <v>Duncan/R2</v>
          </cell>
          <cell r="D267" t="str">
            <v>B/F</v>
          </cell>
          <cell r="E267">
            <v>5.28511</v>
          </cell>
          <cell r="F267">
            <v>5.269259535192563</v>
          </cell>
          <cell r="G267" t="str">
            <v>MCP</v>
          </cell>
          <cell r="I267">
            <v>83</v>
          </cell>
          <cell r="L267">
            <v>0.9917499051713198</v>
          </cell>
        </row>
        <row r="268">
          <cell r="A268" t="str">
            <v>GROUND</v>
          </cell>
          <cell r="B268">
            <v>256</v>
          </cell>
          <cell r="C268" t="str">
            <v>Duncan/R2</v>
          </cell>
          <cell r="D268" t="str">
            <v>B/F</v>
          </cell>
          <cell r="E268">
            <v>5.269259535192563</v>
          </cell>
          <cell r="F268">
            <v>5.25398197875166</v>
          </cell>
          <cell r="G268" t="str">
            <v>LSP</v>
          </cell>
          <cell r="I268">
            <v>80</v>
          </cell>
          <cell r="L268">
            <v>0.9917499051713198</v>
          </cell>
        </row>
        <row r="269">
          <cell r="A269" t="str">
            <v>GROUND</v>
          </cell>
          <cell r="B269">
            <v>257</v>
          </cell>
          <cell r="C269" t="str">
            <v>Duncan/R2</v>
          </cell>
          <cell r="D269" t="str">
            <v>B/F</v>
          </cell>
          <cell r="E269">
            <v>5.25398197875166</v>
          </cell>
          <cell r="F269">
            <v>5.233357277556441</v>
          </cell>
          <cell r="G269" t="str">
            <v>POW</v>
          </cell>
          <cell r="I269">
            <v>108</v>
          </cell>
          <cell r="L269">
            <v>0.9917499051713198</v>
          </cell>
        </row>
        <row r="270">
          <cell r="A270" t="str">
            <v>GROUND</v>
          </cell>
          <cell r="B270">
            <v>258</v>
          </cell>
          <cell r="C270" t="str">
            <v>Duncan/R2</v>
          </cell>
          <cell r="D270" t="str">
            <v>B/F</v>
          </cell>
          <cell r="E270">
            <v>5.233357277556441</v>
          </cell>
          <cell r="F270">
            <v>5.217506812749003</v>
          </cell>
          <cell r="G270" t="str">
            <v>SRN</v>
          </cell>
          <cell r="I270">
            <v>83</v>
          </cell>
          <cell r="L270">
            <v>0.9917499051713198</v>
          </cell>
        </row>
        <row r="271">
          <cell r="A271" t="str">
            <v>GROUND</v>
          </cell>
          <cell r="B271">
            <v>259</v>
          </cell>
          <cell r="C271" t="str">
            <v>Duncan/R2</v>
          </cell>
          <cell r="D271" t="str">
            <v>B/F</v>
          </cell>
          <cell r="E271">
            <v>5.217506812749003</v>
          </cell>
          <cell r="F271">
            <v>5.204711859229747</v>
          </cell>
          <cell r="G271" t="str">
            <v>TRN</v>
          </cell>
          <cell r="I271">
            <v>67</v>
          </cell>
          <cell r="L271">
            <v>0.9917499051713198</v>
          </cell>
        </row>
        <row r="272">
          <cell r="A272" t="str">
            <v>GROUND</v>
          </cell>
          <cell r="B272">
            <v>260</v>
          </cell>
          <cell r="C272" t="str">
            <v>Duncan/R2</v>
          </cell>
          <cell r="D272" t="str">
            <v>B/F</v>
          </cell>
          <cell r="E272">
            <v>5.204711859229747</v>
          </cell>
          <cell r="F272">
            <v>5.1611708233731735</v>
          </cell>
          <cell r="G272" t="str">
            <v>STP</v>
          </cell>
          <cell r="I272">
            <v>228</v>
          </cell>
          <cell r="L272">
            <v>0.9917499051713198</v>
          </cell>
        </row>
        <row r="273">
          <cell r="A273" t="str">
            <v>GROUND</v>
          </cell>
          <cell r="B273">
            <v>261</v>
          </cell>
          <cell r="C273" t="str">
            <v>Duncan/R2</v>
          </cell>
          <cell r="D273" t="str">
            <v>B/F</v>
          </cell>
          <cell r="E273">
            <v>5.1611708233731735</v>
          </cell>
          <cell r="F273">
            <v>5.14131</v>
          </cell>
          <cell r="G273" t="str">
            <v>HGR</v>
          </cell>
          <cell r="I273">
            <v>104</v>
          </cell>
          <cell r="L273">
            <v>0.9917499051713198</v>
          </cell>
        </row>
        <row r="274">
          <cell r="A274" t="str">
            <v>GROUND</v>
          </cell>
          <cell r="B274">
            <v>262</v>
          </cell>
          <cell r="C274" t="str">
            <v>Duncan/R2</v>
          </cell>
          <cell r="D274" t="str">
            <v>B/F</v>
          </cell>
          <cell r="E274">
            <v>5.14131</v>
          </cell>
          <cell r="F274">
            <v>5.1281880772532205</v>
          </cell>
          <cell r="G274" t="str">
            <v>STP</v>
          </cell>
          <cell r="I274">
            <v>72</v>
          </cell>
          <cell r="L274">
            <v>1.0392046881779358</v>
          </cell>
        </row>
        <row r="275">
          <cell r="A275" t="str">
            <v>GROUND</v>
          </cell>
          <cell r="B275">
            <v>263</v>
          </cell>
          <cell r="C275" t="str">
            <v>Duncan/R2</v>
          </cell>
          <cell r="D275" t="str">
            <v>B/F</v>
          </cell>
          <cell r="E275">
            <v>5.1281880772532205</v>
          </cell>
          <cell r="F275">
            <v>5.104313467811161</v>
          </cell>
          <cell r="G275" t="str">
            <v>MCP</v>
          </cell>
          <cell r="I275">
            <v>131</v>
          </cell>
          <cell r="L275">
            <v>1.0392046881779358</v>
          </cell>
        </row>
        <row r="276">
          <cell r="A276" t="str">
            <v>GROUND</v>
          </cell>
          <cell r="B276">
            <v>264</v>
          </cell>
          <cell r="C276" t="str">
            <v>Duncan/R2</v>
          </cell>
          <cell r="D276" t="str">
            <v>B/F</v>
          </cell>
          <cell r="E276">
            <v>5.104313467811161</v>
          </cell>
          <cell r="F276">
            <v>5.089186806866954</v>
          </cell>
          <cell r="G276" t="str">
            <v>HGR</v>
          </cell>
          <cell r="I276">
            <v>83</v>
          </cell>
          <cell r="L276">
            <v>1.0392046881779358</v>
          </cell>
        </row>
        <row r="277">
          <cell r="A277" t="str">
            <v>GROUND</v>
          </cell>
          <cell r="B277">
            <v>265</v>
          </cell>
          <cell r="C277" t="str">
            <v>Duncan/R2</v>
          </cell>
          <cell r="D277" t="str">
            <v>B/F</v>
          </cell>
          <cell r="E277">
            <v>5.089186806866954</v>
          </cell>
          <cell r="F277">
            <v>5.074971390557941</v>
          </cell>
          <cell r="G277" t="str">
            <v>MCP</v>
          </cell>
          <cell r="I277">
            <v>78</v>
          </cell>
          <cell r="L277">
            <v>1.0392046881779358</v>
          </cell>
        </row>
        <row r="278">
          <cell r="A278" t="str">
            <v>GROUND</v>
          </cell>
          <cell r="B278">
            <v>266</v>
          </cell>
          <cell r="C278" t="str">
            <v>Duncan/R2</v>
          </cell>
          <cell r="D278" t="str">
            <v>B/F</v>
          </cell>
          <cell r="E278">
            <v>5.074971390557941</v>
          </cell>
          <cell r="F278">
            <v>5.059844729613735</v>
          </cell>
          <cell r="G278" t="str">
            <v>SRN</v>
          </cell>
          <cell r="I278">
            <v>83</v>
          </cell>
          <cell r="L278">
            <v>1.0392046881779358</v>
          </cell>
        </row>
        <row r="279">
          <cell r="A279" t="str">
            <v>GROUND</v>
          </cell>
          <cell r="B279">
            <v>267</v>
          </cell>
          <cell r="C279" t="str">
            <v>Duncan/R2</v>
          </cell>
          <cell r="D279" t="str">
            <v>B/F</v>
          </cell>
          <cell r="E279">
            <v>5.059844729613735</v>
          </cell>
          <cell r="F279">
            <v>5.02066121030043</v>
          </cell>
          <cell r="G279" t="str">
            <v>STP</v>
          </cell>
          <cell r="I279">
            <v>215</v>
          </cell>
          <cell r="L279">
            <v>1.0392046881779358</v>
          </cell>
        </row>
        <row r="280">
          <cell r="A280" t="str">
            <v>GROUND</v>
          </cell>
          <cell r="B280">
            <v>268</v>
          </cell>
          <cell r="C280" t="str">
            <v>Duncan/R2</v>
          </cell>
          <cell r="D280" t="str">
            <v>B/F</v>
          </cell>
          <cell r="E280">
            <v>5.02066121030043</v>
          </cell>
          <cell r="F280">
            <v>4.997880094420601</v>
          </cell>
          <cell r="G280" t="str">
            <v>SRN</v>
          </cell>
          <cell r="I280">
            <v>125</v>
          </cell>
          <cell r="L280">
            <v>1.0392046881779358</v>
          </cell>
        </row>
        <row r="281">
          <cell r="A281" t="str">
            <v>GROUND</v>
          </cell>
          <cell r="B281">
            <v>269</v>
          </cell>
          <cell r="C281" t="str">
            <v>Duncan/R2</v>
          </cell>
          <cell r="D281" t="str">
            <v>B/F</v>
          </cell>
          <cell r="E281">
            <v>4.997880094420601</v>
          </cell>
          <cell r="F281">
            <v>4.968720266094421</v>
          </cell>
          <cell r="G281" t="str">
            <v>STP</v>
          </cell>
          <cell r="I281">
            <v>160</v>
          </cell>
          <cell r="L281">
            <v>1.0392046881779358</v>
          </cell>
        </row>
        <row r="282">
          <cell r="A282" t="str">
            <v>GROUND</v>
          </cell>
          <cell r="B282">
            <v>270</v>
          </cell>
          <cell r="C282" t="str">
            <v>Duncan/R2</v>
          </cell>
          <cell r="D282" t="str">
            <v>B/F</v>
          </cell>
          <cell r="E282">
            <v>4.968720266094421</v>
          </cell>
          <cell r="F282">
            <v>4.959061072961374</v>
          </cell>
          <cell r="G282" t="str">
            <v>HGR</v>
          </cell>
          <cell r="I282">
            <v>53</v>
          </cell>
          <cell r="L282">
            <v>1.0392046881779358</v>
          </cell>
        </row>
        <row r="283">
          <cell r="A283" t="str">
            <v>GROUND</v>
          </cell>
          <cell r="B283">
            <v>271</v>
          </cell>
          <cell r="C283" t="str">
            <v>Duncan/R2</v>
          </cell>
          <cell r="D283" t="str">
            <v>B/F</v>
          </cell>
          <cell r="E283">
            <v>4.959061072961374</v>
          </cell>
          <cell r="F283">
            <v>4.937191201716739</v>
          </cell>
          <cell r="G283" t="str">
            <v>SRN</v>
          </cell>
          <cell r="I283">
            <v>120</v>
          </cell>
          <cell r="L283">
            <v>1.0392046881779358</v>
          </cell>
        </row>
        <row r="284">
          <cell r="A284" t="str">
            <v>GROUND</v>
          </cell>
          <cell r="B284">
            <v>272</v>
          </cell>
          <cell r="C284" t="str">
            <v>Duncan/R2</v>
          </cell>
          <cell r="D284" t="str">
            <v>B/F</v>
          </cell>
          <cell r="E284">
            <v>4.937191201716739</v>
          </cell>
          <cell r="F284">
            <v>4.917326068669529</v>
          </cell>
          <cell r="G284" t="str">
            <v>STP</v>
          </cell>
          <cell r="I284">
            <v>109</v>
          </cell>
          <cell r="L284">
            <v>1.0392046881779358</v>
          </cell>
        </row>
        <row r="285">
          <cell r="A285" t="str">
            <v>GROUND</v>
          </cell>
          <cell r="B285">
            <v>273</v>
          </cell>
          <cell r="C285" t="str">
            <v>Duncan/R2</v>
          </cell>
          <cell r="D285" t="str">
            <v>B/F</v>
          </cell>
          <cell r="E285">
            <v>4.917326068669529</v>
          </cell>
          <cell r="F285">
            <v>4.8910822231759665</v>
          </cell>
          <cell r="G285" t="str">
            <v>SRN</v>
          </cell>
          <cell r="I285">
            <v>144</v>
          </cell>
          <cell r="L285">
            <v>1.0392046881779358</v>
          </cell>
        </row>
        <row r="286">
          <cell r="A286" t="str">
            <v>GROUND</v>
          </cell>
          <cell r="B286">
            <v>274</v>
          </cell>
          <cell r="C286" t="str">
            <v>Duncan/R2</v>
          </cell>
          <cell r="D286" t="str">
            <v>B/F</v>
          </cell>
          <cell r="E286">
            <v>4.8910822231759665</v>
          </cell>
          <cell r="F286">
            <v>4.86538512446352</v>
          </cell>
          <cell r="G286" t="str">
            <v>STP</v>
          </cell>
          <cell r="I286">
            <v>141</v>
          </cell>
          <cell r="L286">
            <v>1.0392046881779358</v>
          </cell>
        </row>
        <row r="287">
          <cell r="A287" t="str">
            <v>GROUND</v>
          </cell>
          <cell r="B287">
            <v>275</v>
          </cell>
          <cell r="C287" t="str">
            <v>Duncan/R2</v>
          </cell>
          <cell r="D287" t="str">
            <v>B/F</v>
          </cell>
          <cell r="E287">
            <v>4.86538512446352</v>
          </cell>
          <cell r="F287">
            <v>4.850622961373391</v>
          </cell>
          <cell r="G287" t="str">
            <v>CAS</v>
          </cell>
          <cell r="I287">
            <v>81</v>
          </cell>
          <cell r="L287">
            <v>1.0392046881779358</v>
          </cell>
        </row>
        <row r="288">
          <cell r="A288" t="str">
            <v>GROUND</v>
          </cell>
          <cell r="B288">
            <v>276</v>
          </cell>
          <cell r="C288" t="str">
            <v>Duncan/R2</v>
          </cell>
          <cell r="D288" t="str">
            <v>B/F</v>
          </cell>
          <cell r="E288">
            <v>4.850622961373391</v>
          </cell>
          <cell r="F288">
            <v>4.8096169527897</v>
          </cell>
          <cell r="G288" t="str">
            <v>STP</v>
          </cell>
          <cell r="I288">
            <v>225</v>
          </cell>
          <cell r="L288">
            <v>1.0392046881779358</v>
          </cell>
        </row>
        <row r="289">
          <cell r="A289" t="str">
            <v>GROUND</v>
          </cell>
          <cell r="B289">
            <v>277</v>
          </cell>
          <cell r="C289" t="str">
            <v>Duncan/R2</v>
          </cell>
          <cell r="D289" t="str">
            <v>B/F</v>
          </cell>
          <cell r="E289">
            <v>4.8096169527897</v>
          </cell>
          <cell r="F289">
            <v>4.800686755364807</v>
          </cell>
          <cell r="G289" t="str">
            <v>HGR</v>
          </cell>
          <cell r="I289">
            <v>49</v>
          </cell>
          <cell r="L289">
            <v>1.0392046881779358</v>
          </cell>
        </row>
        <row r="290">
          <cell r="A290" t="str">
            <v>GROUND</v>
          </cell>
          <cell r="B290">
            <v>278</v>
          </cell>
          <cell r="C290" t="str">
            <v>Duncan/R2</v>
          </cell>
          <cell r="D290" t="str">
            <v>B/F</v>
          </cell>
          <cell r="E290">
            <v>4.800686755364807</v>
          </cell>
          <cell r="F290">
            <v>4.7861068412017165</v>
          </cell>
          <cell r="G290" t="str">
            <v>MCP</v>
          </cell>
          <cell r="I290">
            <v>80</v>
          </cell>
          <cell r="L290">
            <v>1.0392046881779358</v>
          </cell>
        </row>
        <row r="291">
          <cell r="A291" t="str">
            <v>GROUND</v>
          </cell>
          <cell r="B291">
            <v>279</v>
          </cell>
          <cell r="C291" t="str">
            <v>Duncan/R2</v>
          </cell>
          <cell r="D291" t="str">
            <v>B/F</v>
          </cell>
          <cell r="E291">
            <v>4.7861068412017165</v>
          </cell>
          <cell r="F291">
            <v>4.772984918454935</v>
          </cell>
          <cell r="G291" t="str">
            <v>HGR</v>
          </cell>
          <cell r="I291">
            <v>72</v>
          </cell>
          <cell r="L291">
            <v>1.0392046881779358</v>
          </cell>
        </row>
        <row r="292">
          <cell r="A292" t="str">
            <v>GROUND</v>
          </cell>
          <cell r="B292">
            <v>280</v>
          </cell>
          <cell r="C292" t="str">
            <v>Duncan/R2</v>
          </cell>
          <cell r="D292" t="str">
            <v>B/F</v>
          </cell>
          <cell r="E292">
            <v>4.772984918454935</v>
          </cell>
          <cell r="F292">
            <v>4.746376575107296</v>
          </cell>
          <cell r="G292" t="str">
            <v>MCP</v>
          </cell>
          <cell r="I292">
            <v>146</v>
          </cell>
          <cell r="L292">
            <v>1.0392046881779358</v>
          </cell>
        </row>
        <row r="293">
          <cell r="A293" t="str">
            <v>GROUND</v>
          </cell>
          <cell r="B293">
            <v>281</v>
          </cell>
          <cell r="C293" t="str">
            <v>Duncan/R2</v>
          </cell>
          <cell r="D293" t="str">
            <v>B/F</v>
          </cell>
          <cell r="E293">
            <v>4.746376575107296</v>
          </cell>
          <cell r="F293">
            <v>4.73525939055794</v>
          </cell>
          <cell r="G293" t="str">
            <v>LGR</v>
          </cell>
          <cell r="I293">
            <v>61</v>
          </cell>
          <cell r="L293">
            <v>1.0392046881779358</v>
          </cell>
        </row>
        <row r="294">
          <cell r="A294" t="str">
            <v>GROUND</v>
          </cell>
          <cell r="B294">
            <v>282</v>
          </cell>
          <cell r="C294" t="str">
            <v>Duncan/R2</v>
          </cell>
          <cell r="D294" t="str">
            <v>B/F</v>
          </cell>
          <cell r="E294">
            <v>4.73525939055794</v>
          </cell>
          <cell r="F294">
            <v>4.71667</v>
          </cell>
          <cell r="G294" t="str">
            <v>STP</v>
          </cell>
          <cell r="I294">
            <v>102</v>
          </cell>
          <cell r="L294">
            <v>1.0392046881779358</v>
          </cell>
        </row>
        <row r="295">
          <cell r="A295" t="str">
            <v>GROUND</v>
          </cell>
          <cell r="B295">
            <v>283</v>
          </cell>
          <cell r="C295" t="str">
            <v>Duncan/R2</v>
          </cell>
          <cell r="D295" t="str">
            <v>B/F</v>
          </cell>
          <cell r="E295">
            <v>4.71667</v>
          </cell>
          <cell r="F295">
            <v>4.693461095890411</v>
          </cell>
          <cell r="G295" t="str">
            <v>SRN</v>
          </cell>
          <cell r="I295">
            <v>135</v>
          </cell>
          <cell r="L295">
            <v>1.1016539901002096</v>
          </cell>
        </row>
        <row r="296">
          <cell r="A296" t="str">
            <v>GROUND</v>
          </cell>
          <cell r="B296">
            <v>284</v>
          </cell>
          <cell r="C296" t="str">
            <v>Duncan/R2</v>
          </cell>
          <cell r="D296" t="str">
            <v>B/F</v>
          </cell>
          <cell r="E296">
            <v>4.693461095890411</v>
          </cell>
          <cell r="F296">
            <v>4.680395342465753</v>
          </cell>
          <cell r="G296" t="str">
            <v>MCP</v>
          </cell>
          <cell r="I296">
            <v>76</v>
          </cell>
          <cell r="L296">
            <v>1.1016539901002096</v>
          </cell>
        </row>
        <row r="297">
          <cell r="A297" t="str">
            <v>GROUND</v>
          </cell>
          <cell r="B297">
            <v>285</v>
          </cell>
          <cell r="C297" t="str">
            <v>Duncan/R2</v>
          </cell>
          <cell r="D297" t="str">
            <v>B/F</v>
          </cell>
          <cell r="E297">
            <v>4.680395342465753</v>
          </cell>
          <cell r="F297">
            <v>4.674034383561644</v>
          </cell>
          <cell r="G297" t="str">
            <v>CAS</v>
          </cell>
          <cell r="I297">
            <v>37</v>
          </cell>
          <cell r="L297">
            <v>1.1016539901002096</v>
          </cell>
        </row>
        <row r="298">
          <cell r="A298" t="str">
            <v>GROUND</v>
          </cell>
          <cell r="B298">
            <v>286</v>
          </cell>
          <cell r="C298" t="str">
            <v>Duncan/R2</v>
          </cell>
          <cell r="D298" t="str">
            <v>B/F</v>
          </cell>
          <cell r="E298">
            <v>4.674034383561644</v>
          </cell>
          <cell r="F298">
            <v>4.648590547945205</v>
          </cell>
          <cell r="G298" t="str">
            <v>PLP</v>
          </cell>
          <cell r="I298">
            <v>148</v>
          </cell>
          <cell r="L298">
            <v>1.1016539901002096</v>
          </cell>
        </row>
        <row r="299">
          <cell r="A299" t="str">
            <v>GROUND</v>
          </cell>
          <cell r="B299">
            <v>287</v>
          </cell>
          <cell r="C299" t="str">
            <v>Duncan/R2</v>
          </cell>
          <cell r="D299" t="str">
            <v>B/F</v>
          </cell>
          <cell r="E299">
            <v>4.648590547945205</v>
          </cell>
          <cell r="F299">
            <v>4.6453241095890405</v>
          </cell>
          <cell r="G299" t="str">
            <v>LSP</v>
          </cell>
          <cell r="I299">
            <v>19</v>
          </cell>
          <cell r="L299">
            <v>1.1016539901002096</v>
          </cell>
        </row>
        <row r="300">
          <cell r="A300" t="str">
            <v>GROUND</v>
          </cell>
          <cell r="B300">
            <v>288</v>
          </cell>
          <cell r="C300" t="str">
            <v>Duncan/R2</v>
          </cell>
          <cell r="D300" t="str">
            <v>B/F</v>
          </cell>
          <cell r="E300">
            <v>4.6453241095890405</v>
          </cell>
          <cell r="F300">
            <v>4.637587808219178</v>
          </cell>
          <cell r="G300" t="str">
            <v>PLP</v>
          </cell>
          <cell r="I300">
            <v>45</v>
          </cell>
          <cell r="J300" t="str">
            <v>QSS D-1</v>
          </cell>
          <cell r="L300">
            <v>1.1016539901002096</v>
          </cell>
        </row>
        <row r="301">
          <cell r="A301" t="str">
            <v>GROUND</v>
          </cell>
          <cell r="B301">
            <v>289</v>
          </cell>
          <cell r="C301" t="str">
            <v>Duncan/R2</v>
          </cell>
          <cell r="D301" t="str">
            <v>B/F</v>
          </cell>
          <cell r="E301">
            <v>4.637587808219178</v>
          </cell>
          <cell r="F301">
            <v>4.61627</v>
          </cell>
          <cell r="G301" t="str">
            <v>MCP</v>
          </cell>
          <cell r="I301">
            <v>124</v>
          </cell>
          <cell r="J301" t="str">
            <v>QSS D-1</v>
          </cell>
          <cell r="L301">
            <v>1.1016539901002096</v>
          </cell>
        </row>
        <row r="302">
          <cell r="A302" t="str">
            <v>GROUND</v>
          </cell>
          <cell r="B302">
            <v>290</v>
          </cell>
          <cell r="C302" t="str">
            <v>Duncan/R2</v>
          </cell>
          <cell r="D302" t="str">
            <v>B/F</v>
          </cell>
          <cell r="E302">
            <v>4.61627</v>
          </cell>
          <cell r="F302">
            <v>4.602916566901408</v>
          </cell>
          <cell r="G302" t="str">
            <v>POW</v>
          </cell>
          <cell r="I302">
            <v>75</v>
          </cell>
          <cell r="J302" t="str">
            <v>QSS D-1</v>
          </cell>
          <cell r="L302">
            <v>1.0637373437729374</v>
          </cell>
        </row>
        <row r="303">
          <cell r="A303" t="str">
            <v>GROUND</v>
          </cell>
          <cell r="B303">
            <v>291</v>
          </cell>
          <cell r="C303" t="str">
            <v>Duncan/R2</v>
          </cell>
          <cell r="D303" t="str">
            <v>B/F</v>
          </cell>
          <cell r="E303">
            <v>4.602916566901408</v>
          </cell>
          <cell r="F303">
            <v>4.591521637323943</v>
          </cell>
          <cell r="G303" t="str">
            <v>STP</v>
          </cell>
          <cell r="I303">
            <v>64</v>
          </cell>
          <cell r="J303" t="str">
            <v>QSS D-1</v>
          </cell>
          <cell r="L303">
            <v>1.0637373437729374</v>
          </cell>
        </row>
        <row r="304">
          <cell r="A304" t="str">
            <v>GROUND</v>
          </cell>
          <cell r="B304">
            <v>292</v>
          </cell>
          <cell r="C304" t="str">
            <v>Duncan/R2</v>
          </cell>
          <cell r="D304" t="str">
            <v>B/F</v>
          </cell>
          <cell r="E304">
            <v>4.591521637323943</v>
          </cell>
          <cell r="F304">
            <v>4.575497517605633</v>
          </cell>
          <cell r="G304" t="str">
            <v>POW</v>
          </cell>
          <cell r="I304">
            <v>90</v>
          </cell>
          <cell r="J304" t="str">
            <v>QSS D-1</v>
          </cell>
          <cell r="L304">
            <v>1.0637373437729374</v>
          </cell>
        </row>
        <row r="305">
          <cell r="A305" t="str">
            <v>GROUND</v>
          </cell>
          <cell r="B305">
            <v>293</v>
          </cell>
          <cell r="C305" t="str">
            <v>Duncan/R2</v>
          </cell>
          <cell r="D305" t="str">
            <v>B/F</v>
          </cell>
          <cell r="E305">
            <v>4.575497517605633</v>
          </cell>
          <cell r="F305">
            <v>4.567129366197182</v>
          </cell>
          <cell r="G305" t="str">
            <v>MCP</v>
          </cell>
          <cell r="I305">
            <v>47</v>
          </cell>
          <cell r="J305" t="str">
            <v>QSS D-1</v>
          </cell>
          <cell r="L305">
            <v>1.0637373437729374</v>
          </cell>
        </row>
        <row r="306">
          <cell r="A306" t="str">
            <v>GROUND</v>
          </cell>
          <cell r="B306">
            <v>294</v>
          </cell>
          <cell r="C306" t="str">
            <v>Duncan/R2</v>
          </cell>
          <cell r="D306" t="str">
            <v>B/F</v>
          </cell>
          <cell r="E306">
            <v>4.567129366197182</v>
          </cell>
          <cell r="F306">
            <v>4.553775933098591</v>
          </cell>
          <cell r="G306" t="str">
            <v>MCP</v>
          </cell>
          <cell r="I306">
            <v>75</v>
          </cell>
          <cell r="J306" t="str">
            <v>QSS D-1</v>
          </cell>
          <cell r="L306">
            <v>1.0637373437729374</v>
          </cell>
        </row>
        <row r="307">
          <cell r="A307" t="str">
            <v>GROUND</v>
          </cell>
          <cell r="B307">
            <v>295</v>
          </cell>
          <cell r="C307" t="str">
            <v>Duncan/R2</v>
          </cell>
          <cell r="D307" t="str">
            <v>B/F</v>
          </cell>
          <cell r="E307">
            <v>4.553775933098591</v>
          </cell>
          <cell r="F307">
            <v>4.530986073943661</v>
          </cell>
          <cell r="G307" t="str">
            <v>HGR</v>
          </cell>
          <cell r="I307">
            <v>128</v>
          </cell>
          <cell r="J307" t="str">
            <v>QSS D-1</v>
          </cell>
          <cell r="L307">
            <v>1.0637373437729374</v>
          </cell>
        </row>
        <row r="308">
          <cell r="A308" t="str">
            <v>GROUND</v>
          </cell>
          <cell r="B308">
            <v>296</v>
          </cell>
          <cell r="C308" t="str">
            <v>Duncan/R2</v>
          </cell>
          <cell r="D308" t="str">
            <v>B/F</v>
          </cell>
          <cell r="E308">
            <v>4.530986073943661</v>
          </cell>
          <cell r="F308">
            <v>4.51514</v>
          </cell>
          <cell r="G308" t="str">
            <v>TRN</v>
          </cell>
          <cell r="I308">
            <v>89</v>
          </cell>
          <cell r="J308" t="str">
            <v>QSS D-1</v>
          </cell>
          <cell r="L308">
            <v>1.0637373437729374</v>
          </cell>
        </row>
        <row r="309">
          <cell r="A309" t="str">
            <v>GROUND</v>
          </cell>
          <cell r="B309">
            <v>297</v>
          </cell>
          <cell r="C309" t="str">
            <v>Duncan/R2</v>
          </cell>
          <cell r="D309" t="str">
            <v>B/F</v>
          </cell>
          <cell r="E309">
            <v>4.51514</v>
          </cell>
          <cell r="F309">
            <v>4.508674426229509</v>
          </cell>
          <cell r="G309" t="str">
            <v>MCP</v>
          </cell>
          <cell r="I309">
            <v>51</v>
          </cell>
          <cell r="J309" t="str">
            <v>QSS D-1</v>
          </cell>
          <cell r="L309">
            <v>1.4939263322884133</v>
          </cell>
        </row>
        <row r="310">
          <cell r="A310" t="str">
            <v>GROUND</v>
          </cell>
          <cell r="B310">
            <v>298</v>
          </cell>
          <cell r="C310" t="str">
            <v>Duncan/R2</v>
          </cell>
          <cell r="D310" t="str">
            <v>B/F</v>
          </cell>
          <cell r="E310">
            <v>4.508674426229509</v>
          </cell>
          <cell r="F310">
            <v>4.499673333333334</v>
          </cell>
          <cell r="G310" t="str">
            <v>LGR</v>
          </cell>
          <cell r="I310">
            <v>71</v>
          </cell>
          <cell r="J310" t="str">
            <v>QSS D-1</v>
          </cell>
          <cell r="L310">
            <v>1.4939263322884133</v>
          </cell>
        </row>
        <row r="311">
          <cell r="A311" t="str">
            <v>GROUND</v>
          </cell>
          <cell r="B311">
            <v>299</v>
          </cell>
          <cell r="C311" t="str">
            <v>Duncan/R2</v>
          </cell>
          <cell r="D311" t="str">
            <v>B/F</v>
          </cell>
          <cell r="E311">
            <v>4.499673333333334</v>
          </cell>
          <cell r="F311">
            <v>4.49130612021858</v>
          </cell>
          <cell r="G311" t="str">
            <v>MCP</v>
          </cell>
          <cell r="I311">
            <v>66</v>
          </cell>
          <cell r="J311" t="str">
            <v>QSS D-1</v>
          </cell>
          <cell r="L311">
            <v>1.4939263322884133</v>
          </cell>
        </row>
        <row r="312">
          <cell r="A312" t="str">
            <v>GROUND</v>
          </cell>
          <cell r="B312">
            <v>300</v>
          </cell>
          <cell r="C312" t="str">
            <v>Duncan/R2</v>
          </cell>
          <cell r="D312" t="str">
            <v>B/F</v>
          </cell>
          <cell r="E312">
            <v>4.49130612021858</v>
          </cell>
          <cell r="F312">
            <v>4.470768415300547</v>
          </cell>
          <cell r="G312" t="str">
            <v>HGR</v>
          </cell>
          <cell r="I312">
            <v>162</v>
          </cell>
          <cell r="J312" t="str">
            <v>QSS D-1</v>
          </cell>
          <cell r="L312">
            <v>1.4939263322884133</v>
          </cell>
        </row>
        <row r="313">
          <cell r="A313" t="str">
            <v>GROUND</v>
          </cell>
          <cell r="B313">
            <v>301</v>
          </cell>
          <cell r="C313" t="str">
            <v>Duncan/R2</v>
          </cell>
          <cell r="D313" t="str">
            <v>B/F</v>
          </cell>
          <cell r="E313">
            <v>4.470768415300547</v>
          </cell>
          <cell r="F313">
            <v>4.458978251366121</v>
          </cell>
          <cell r="G313" t="str">
            <v>MCP</v>
          </cell>
          <cell r="I313">
            <v>93</v>
          </cell>
          <cell r="J313" t="str">
            <v>QSS D-1</v>
          </cell>
          <cell r="L313">
            <v>1.4939263322884133</v>
          </cell>
        </row>
        <row r="314">
          <cell r="A314" t="str">
            <v>GROUND</v>
          </cell>
          <cell r="B314">
            <v>302</v>
          </cell>
          <cell r="C314" t="str">
            <v>Duncan/R2</v>
          </cell>
          <cell r="D314" t="str">
            <v>B/F</v>
          </cell>
          <cell r="E314">
            <v>4.458978251366121</v>
          </cell>
          <cell r="F314">
            <v>4.456062404371585</v>
          </cell>
          <cell r="G314" t="str">
            <v>HGR</v>
          </cell>
          <cell r="I314">
            <v>23</v>
          </cell>
          <cell r="J314" t="str">
            <v>QSS D-1</v>
          </cell>
          <cell r="L314">
            <v>1.4939263322884133</v>
          </cell>
        </row>
        <row r="315">
          <cell r="A315" t="str">
            <v>GROUND</v>
          </cell>
          <cell r="B315">
            <v>303</v>
          </cell>
          <cell r="C315" t="str">
            <v>Duncan/R2</v>
          </cell>
          <cell r="D315" t="str">
            <v>B/F</v>
          </cell>
          <cell r="E315">
            <v>4.456062404371585</v>
          </cell>
          <cell r="F315">
            <v>4.44554</v>
          </cell>
          <cell r="G315" t="str">
            <v>POW</v>
          </cell>
          <cell r="I315">
            <v>83</v>
          </cell>
          <cell r="J315" t="str">
            <v>QSS D-1</v>
          </cell>
          <cell r="L315">
            <v>1.4939263322884133</v>
          </cell>
        </row>
        <row r="316">
          <cell r="A316" t="str">
            <v>GROUND</v>
          </cell>
          <cell r="B316">
            <v>304</v>
          </cell>
          <cell r="C316" t="str">
            <v>Duncan/R2</v>
          </cell>
          <cell r="D316" t="str">
            <v>B/F</v>
          </cell>
          <cell r="E316">
            <v>4.44554</v>
          </cell>
          <cell r="F316">
            <v>4.429927687296418</v>
          </cell>
          <cell r="G316" t="str">
            <v>LSP</v>
          </cell>
          <cell r="I316">
            <v>74</v>
          </cell>
          <cell r="L316">
            <v>0.8976986165499337</v>
          </cell>
        </row>
        <row r="317">
          <cell r="A317" t="str">
            <v>GROUND</v>
          </cell>
          <cell r="B317">
            <v>305</v>
          </cell>
          <cell r="C317" t="str">
            <v>Duncan/R2</v>
          </cell>
          <cell r="D317" t="str">
            <v>B/F</v>
          </cell>
          <cell r="E317">
            <v>4.429927687296418</v>
          </cell>
          <cell r="F317">
            <v>4.4183239413680795</v>
          </cell>
          <cell r="G317" t="str">
            <v>HGR</v>
          </cell>
          <cell r="I317">
            <v>55</v>
          </cell>
          <cell r="L317">
            <v>0.8976986165499337</v>
          </cell>
        </row>
        <row r="318">
          <cell r="A318" t="str">
            <v>GROUND</v>
          </cell>
          <cell r="B318">
            <v>306</v>
          </cell>
          <cell r="C318" t="str">
            <v>Duncan/R2</v>
          </cell>
          <cell r="D318" t="str">
            <v>B/F</v>
          </cell>
          <cell r="E318">
            <v>4.4183239413680795</v>
          </cell>
          <cell r="F318">
            <v>4.363891824104235</v>
          </cell>
          <cell r="G318" t="str">
            <v>LSP</v>
          </cell>
          <cell r="I318">
            <v>258</v>
          </cell>
          <cell r="L318">
            <v>0.8976986165499337</v>
          </cell>
        </row>
        <row r="319">
          <cell r="A319" t="str">
            <v>GROUND</v>
          </cell>
          <cell r="B319">
            <v>307</v>
          </cell>
          <cell r="C319" t="str">
            <v>Duncan/R2</v>
          </cell>
          <cell r="D319" t="str">
            <v>B/F</v>
          </cell>
          <cell r="E319">
            <v>4.363891824104235</v>
          </cell>
          <cell r="F319">
            <v>4.359883257328991</v>
          </cell>
          <cell r="G319" t="str">
            <v>CAS</v>
          </cell>
          <cell r="I319">
            <v>19</v>
          </cell>
          <cell r="L319">
            <v>0.8976986165499337</v>
          </cell>
        </row>
        <row r="320">
          <cell r="A320" t="str">
            <v>GROUND</v>
          </cell>
          <cell r="B320">
            <v>308</v>
          </cell>
          <cell r="C320" t="str">
            <v>Duncan/R2</v>
          </cell>
          <cell r="D320" t="str">
            <v>B/F</v>
          </cell>
          <cell r="E320">
            <v>4.359883257328991</v>
          </cell>
          <cell r="F320">
            <v>4.353975895765473</v>
          </cell>
          <cell r="G320" t="str">
            <v>PLP</v>
          </cell>
          <cell r="I320">
            <v>28</v>
          </cell>
          <cell r="L320">
            <v>0.8976986165499337</v>
          </cell>
        </row>
        <row r="321">
          <cell r="A321" t="str">
            <v>GROUND</v>
          </cell>
          <cell r="B321">
            <v>309</v>
          </cell>
          <cell r="C321" t="str">
            <v>Duncan/R2</v>
          </cell>
          <cell r="D321" t="str">
            <v>B/F</v>
          </cell>
          <cell r="E321">
            <v>4.353975895765473</v>
          </cell>
          <cell r="F321">
            <v>4.349756351791531</v>
          </cell>
          <cell r="G321" t="str">
            <v>CAS</v>
          </cell>
          <cell r="I321">
            <v>20</v>
          </cell>
          <cell r="L321">
            <v>0.8976986165499337</v>
          </cell>
        </row>
        <row r="322">
          <cell r="A322" t="str">
            <v>GROUND</v>
          </cell>
          <cell r="B322">
            <v>310</v>
          </cell>
          <cell r="C322" t="str">
            <v>Duncan/R2</v>
          </cell>
          <cell r="D322" t="str">
            <v>B/F</v>
          </cell>
          <cell r="E322">
            <v>4.349756351791531</v>
          </cell>
          <cell r="F322">
            <v>4.316</v>
          </cell>
          <cell r="G322" t="str">
            <v>LSP</v>
          </cell>
          <cell r="I322">
            <v>160</v>
          </cell>
          <cell r="L322">
            <v>0.8976986165499337</v>
          </cell>
        </row>
        <row r="323">
          <cell r="A323" t="str">
            <v>NO DATA</v>
          </cell>
          <cell r="E323">
            <v>4.316</v>
          </cell>
          <cell r="F323">
            <v>0</v>
          </cell>
        </row>
        <row r="324">
          <cell r="A324" t="str">
            <v>GROUND</v>
          </cell>
          <cell r="B324">
            <v>311</v>
          </cell>
          <cell r="C324" t="str">
            <v>CR/Duncan</v>
          </cell>
          <cell r="E324">
            <v>9.67907</v>
          </cell>
          <cell r="F324">
            <v>9.64023315208954</v>
          </cell>
          <cell r="G324" t="str">
            <v>HGR</v>
          </cell>
          <cell r="I324">
            <v>203.79999999999927</v>
          </cell>
          <cell r="K324" t="str">
            <v>Above Duncan diversion pool</v>
          </cell>
          <cell r="L324">
            <v>0.9938692234839134</v>
          </cell>
        </row>
        <row r="325">
          <cell r="A325" t="str">
            <v>GROUND</v>
          </cell>
          <cell r="B325">
            <v>312</v>
          </cell>
          <cell r="C325" t="str">
            <v>CR/Duncan</v>
          </cell>
          <cell r="E325">
            <v>9.64023315208954</v>
          </cell>
          <cell r="F325">
            <v>9.617251346685764</v>
          </cell>
          <cell r="G325" t="str">
            <v>STP</v>
          </cell>
          <cell r="I325">
            <v>120.6</v>
          </cell>
          <cell r="L325">
            <v>0.9938692234839134</v>
          </cell>
        </row>
        <row r="326">
          <cell r="A326" t="str">
            <v>GROUND</v>
          </cell>
          <cell r="B326">
            <v>313</v>
          </cell>
          <cell r="C326" t="str">
            <v>CR/Duncan</v>
          </cell>
          <cell r="E326">
            <v>9.617251346685764</v>
          </cell>
          <cell r="F326">
            <v>9.599910183404308</v>
          </cell>
          <cell r="G326" t="str">
            <v>HGR</v>
          </cell>
          <cell r="I326">
            <v>91</v>
          </cell>
          <cell r="L326">
            <v>0.9938692234839134</v>
          </cell>
        </row>
        <row r="327">
          <cell r="A327" t="str">
            <v>GROUND</v>
          </cell>
          <cell r="B327">
            <v>314</v>
          </cell>
          <cell r="C327" t="str">
            <v>CR/Duncan</v>
          </cell>
          <cell r="E327">
            <v>9.599910183404308</v>
          </cell>
          <cell r="F327">
            <v>9.571325848324985</v>
          </cell>
          <cell r="G327" t="str">
            <v>STP</v>
          </cell>
          <cell r="I327">
            <v>150</v>
          </cell>
          <cell r="L327">
            <v>0.9938692234839134</v>
          </cell>
        </row>
        <row r="328">
          <cell r="A328" t="str">
            <v>GROUND</v>
          </cell>
          <cell r="B328">
            <v>315</v>
          </cell>
          <cell r="C328" t="str">
            <v>CR/Duncan</v>
          </cell>
          <cell r="E328">
            <v>9.571325848324985</v>
          </cell>
          <cell r="F328">
            <v>9.560063620303731</v>
          </cell>
          <cell r="G328" t="str">
            <v>LGR</v>
          </cell>
          <cell r="I328">
            <v>59.100000000000364</v>
          </cell>
          <cell r="L328">
            <v>0.9938692234839134</v>
          </cell>
        </row>
        <row r="329">
          <cell r="A329" t="str">
            <v>GROUND</v>
          </cell>
          <cell r="B329">
            <v>316</v>
          </cell>
          <cell r="C329" t="str">
            <v>CR/Duncan</v>
          </cell>
          <cell r="E329">
            <v>9.560063620303731</v>
          </cell>
          <cell r="F329">
            <v>9.55055456483401</v>
          </cell>
          <cell r="G329" t="str">
            <v>MCP</v>
          </cell>
          <cell r="I329">
            <v>49.899999999999636</v>
          </cell>
          <cell r="L329">
            <v>0.9938692234839134</v>
          </cell>
        </row>
        <row r="330">
          <cell r="A330" t="str">
            <v>GROUND</v>
          </cell>
          <cell r="B330">
            <v>317</v>
          </cell>
          <cell r="C330" t="str">
            <v>CR/Duncan</v>
          </cell>
          <cell r="E330">
            <v>9.55055456483401</v>
          </cell>
          <cell r="F330">
            <v>9.542474726118256</v>
          </cell>
          <cell r="G330" t="str">
            <v>LGR</v>
          </cell>
          <cell r="I330">
            <v>42.399999999999636</v>
          </cell>
          <cell r="L330">
            <v>0.9938692234839134</v>
          </cell>
        </row>
        <row r="331">
          <cell r="A331" t="str">
            <v>GROUND</v>
          </cell>
          <cell r="B331">
            <v>318</v>
          </cell>
          <cell r="C331" t="str">
            <v>CR/Duncan</v>
          </cell>
          <cell r="E331">
            <v>9.542474726118256</v>
          </cell>
          <cell r="F331">
            <v>9.52120798081924</v>
          </cell>
          <cell r="G331" t="str">
            <v>HGR</v>
          </cell>
          <cell r="I331">
            <v>111.6</v>
          </cell>
          <cell r="L331">
            <v>0.9938692234839134</v>
          </cell>
        </row>
        <row r="332">
          <cell r="A332" t="str">
            <v>GROUND</v>
          </cell>
          <cell r="B332">
            <v>319</v>
          </cell>
          <cell r="C332" t="str">
            <v>CR/Duncan</v>
          </cell>
          <cell r="E332">
            <v>9.52120798081924</v>
          </cell>
          <cell r="F332">
            <v>9.513394929230891</v>
          </cell>
          <cell r="G332" t="str">
            <v>MCP</v>
          </cell>
          <cell r="I332">
            <v>41</v>
          </cell>
          <cell r="L332">
            <v>0.9938692234839134</v>
          </cell>
        </row>
        <row r="333">
          <cell r="A333" t="str">
            <v>GROUND</v>
          </cell>
          <cell r="B333">
            <v>320</v>
          </cell>
          <cell r="C333" t="str">
            <v>CR/Duncan</v>
          </cell>
          <cell r="E333">
            <v>9.513394929230891</v>
          </cell>
          <cell r="F333">
            <v>9.500436697328265</v>
          </cell>
          <cell r="G333" t="str">
            <v>HGR</v>
          </cell>
          <cell r="I333">
            <v>68</v>
          </cell>
          <cell r="L333">
            <v>0.9938692234839134</v>
          </cell>
        </row>
        <row r="334">
          <cell r="A334" t="str">
            <v>GROUND</v>
          </cell>
          <cell r="B334">
            <v>321</v>
          </cell>
          <cell r="C334" t="str">
            <v>CR/Duncan</v>
          </cell>
          <cell r="E334">
            <v>9.500436697328265</v>
          </cell>
          <cell r="F334">
            <v>9.491861396804468</v>
          </cell>
          <cell r="G334" t="str">
            <v>MCP</v>
          </cell>
          <cell r="I334">
            <v>45</v>
          </cell>
          <cell r="L334">
            <v>0.9938692234839134</v>
          </cell>
        </row>
        <row r="335">
          <cell r="A335" t="str">
            <v>GROUND</v>
          </cell>
          <cell r="B335">
            <v>322</v>
          </cell>
          <cell r="C335" t="str">
            <v>CR/Duncan</v>
          </cell>
          <cell r="E335">
            <v>9.491861396804468</v>
          </cell>
          <cell r="F335">
            <v>9.485172662395907</v>
          </cell>
          <cell r="G335" t="str">
            <v>HGR</v>
          </cell>
          <cell r="I335">
            <v>35.100000000000364</v>
          </cell>
          <cell r="L335">
            <v>0.9938692234839134</v>
          </cell>
        </row>
        <row r="336">
          <cell r="A336" t="str">
            <v>GROUND</v>
          </cell>
          <cell r="B336">
            <v>323</v>
          </cell>
          <cell r="C336" t="str">
            <v>CR/Duncan</v>
          </cell>
          <cell r="E336">
            <v>9.485172662395907</v>
          </cell>
          <cell r="F336">
            <v>9.480999349474326</v>
          </cell>
          <cell r="G336" t="str">
            <v>MCP</v>
          </cell>
          <cell r="I336">
            <v>21.899999999999636</v>
          </cell>
          <cell r="L336">
            <v>0.9938692234839134</v>
          </cell>
        </row>
        <row r="337">
          <cell r="A337" t="str">
            <v>GROUND</v>
          </cell>
          <cell r="B337">
            <v>324</v>
          </cell>
          <cell r="C337" t="str">
            <v>CR/Duncan</v>
          </cell>
          <cell r="E337">
            <v>9.480999349474326</v>
          </cell>
          <cell r="F337">
            <v>9.47337686011984</v>
          </cell>
          <cell r="G337" t="str">
            <v>LGR</v>
          </cell>
          <cell r="I337">
            <v>40</v>
          </cell>
          <cell r="L337">
            <v>0.9938692234839134</v>
          </cell>
        </row>
        <row r="338">
          <cell r="A338" t="str">
            <v>GROUND</v>
          </cell>
          <cell r="B338">
            <v>325</v>
          </cell>
          <cell r="C338" t="str">
            <v>CR/Duncan</v>
          </cell>
          <cell r="E338">
            <v>9.47337686011984</v>
          </cell>
          <cell r="F338">
            <v>9.469375053208735</v>
          </cell>
          <cell r="G338" t="str">
            <v>MCP</v>
          </cell>
          <cell r="I338">
            <v>21</v>
          </cell>
          <cell r="L338">
            <v>0.9938692234839134</v>
          </cell>
        </row>
        <row r="339">
          <cell r="A339" t="str">
            <v>GROUND</v>
          </cell>
          <cell r="B339">
            <v>326</v>
          </cell>
          <cell r="C339" t="str">
            <v>CR/Duncan</v>
          </cell>
          <cell r="E339">
            <v>9.469375053208735</v>
          </cell>
          <cell r="F339">
            <v>9.461905013641339</v>
          </cell>
          <cell r="G339" t="str">
            <v>HGR</v>
          </cell>
          <cell r="I339">
            <v>39.19999999999982</v>
          </cell>
          <cell r="L339">
            <v>0.9938692234839134</v>
          </cell>
        </row>
        <row r="340">
          <cell r="A340" t="str">
            <v>GROUND</v>
          </cell>
          <cell r="B340">
            <v>327</v>
          </cell>
          <cell r="C340" t="str">
            <v>CR/Duncan</v>
          </cell>
          <cell r="E340">
            <v>9.461905013641339</v>
          </cell>
          <cell r="F340">
            <v>9.455368729019867</v>
          </cell>
          <cell r="G340" t="str">
            <v>MCP</v>
          </cell>
          <cell r="I340">
            <v>34.30000000000018</v>
          </cell>
          <cell r="L340">
            <v>0.9938692234839134</v>
          </cell>
        </row>
        <row r="341">
          <cell r="A341" t="str">
            <v>GROUND</v>
          </cell>
          <cell r="B341">
            <v>328</v>
          </cell>
          <cell r="C341" t="str">
            <v>CR/Duncan</v>
          </cell>
          <cell r="E341">
            <v>9.455368729019867</v>
          </cell>
          <cell r="F341">
            <v>9.442334272223695</v>
          </cell>
          <cell r="G341" t="str">
            <v>LGR</v>
          </cell>
          <cell r="I341">
            <v>68.40000000000009</v>
          </cell>
          <cell r="L341">
            <v>0.9938692234839134</v>
          </cell>
        </row>
        <row r="342">
          <cell r="A342" t="str">
            <v>GROUND</v>
          </cell>
          <cell r="B342">
            <v>329</v>
          </cell>
          <cell r="C342" t="str">
            <v>CR/Duncan</v>
          </cell>
          <cell r="E342">
            <v>9.442334272223695</v>
          </cell>
          <cell r="F342">
            <v>9.436388730527195</v>
          </cell>
          <cell r="G342" t="str">
            <v>MCP</v>
          </cell>
          <cell r="I342">
            <v>31.199999999999818</v>
          </cell>
          <cell r="L342">
            <v>0.9938692234839134</v>
          </cell>
        </row>
        <row r="343">
          <cell r="A343" t="str">
            <v>GROUND</v>
          </cell>
          <cell r="B343">
            <v>330</v>
          </cell>
          <cell r="C343" t="str">
            <v>CR/Duncan</v>
          </cell>
          <cell r="E343">
            <v>9.436388730527195</v>
          </cell>
          <cell r="F343">
            <v>9.42190600075367</v>
          </cell>
          <cell r="G343" t="str">
            <v>HGR</v>
          </cell>
          <cell r="I343">
            <v>76</v>
          </cell>
          <cell r="L343">
            <v>0.9938692234839134</v>
          </cell>
        </row>
        <row r="344">
          <cell r="A344" t="str">
            <v>GROUND</v>
          </cell>
          <cell r="B344">
            <v>331</v>
          </cell>
          <cell r="C344" t="str">
            <v>CR/Duncan</v>
          </cell>
          <cell r="E344">
            <v>9.42190600075367</v>
          </cell>
          <cell r="F344">
            <v>9.407937789011575</v>
          </cell>
          <cell r="G344" t="str">
            <v>SRN</v>
          </cell>
          <cell r="I344">
            <v>73.30000000000018</v>
          </cell>
          <cell r="L344">
            <v>0.9938692234839134</v>
          </cell>
        </row>
        <row r="345">
          <cell r="A345" t="str">
            <v>GROUND</v>
          </cell>
          <cell r="B345">
            <v>332</v>
          </cell>
          <cell r="C345" t="str">
            <v>CR/Duncan</v>
          </cell>
          <cell r="E345">
            <v>9.407937789011575</v>
          </cell>
          <cell r="F345">
            <v>9.400486805667564</v>
          </cell>
          <cell r="G345" t="str">
            <v>MCP</v>
          </cell>
          <cell r="I345">
            <v>39.09999999999991</v>
          </cell>
          <cell r="L345">
            <v>0.9938692234839134</v>
          </cell>
        </row>
        <row r="346">
          <cell r="A346" t="str">
            <v>GROUND</v>
          </cell>
          <cell r="B346">
            <v>333</v>
          </cell>
          <cell r="C346" t="str">
            <v>CR/Duncan</v>
          </cell>
          <cell r="E346">
            <v>9.400486805667564</v>
          </cell>
          <cell r="F346">
            <v>9.389720039454351</v>
          </cell>
          <cell r="G346" t="str">
            <v>HGR</v>
          </cell>
          <cell r="I346">
            <v>56.5</v>
          </cell>
          <cell r="L346">
            <v>0.9938692234839134</v>
          </cell>
        </row>
        <row r="347">
          <cell r="A347" t="str">
            <v>GROUND</v>
          </cell>
          <cell r="B347">
            <v>334</v>
          </cell>
          <cell r="C347" t="str">
            <v>CR/Duncan</v>
          </cell>
          <cell r="E347">
            <v>9.389720039454351</v>
          </cell>
          <cell r="F347">
            <v>9.376190120850138</v>
          </cell>
          <cell r="G347" t="str">
            <v>MCP</v>
          </cell>
          <cell r="I347">
            <v>71</v>
          </cell>
          <cell r="L347">
            <v>0.9938692234839134</v>
          </cell>
        </row>
        <row r="348">
          <cell r="A348" t="str">
            <v>GROUND</v>
          </cell>
          <cell r="B348">
            <v>335</v>
          </cell>
          <cell r="C348" t="str">
            <v>CR/Duncan</v>
          </cell>
          <cell r="E348">
            <v>9.376190120850138</v>
          </cell>
          <cell r="F348">
            <v>9.350845343746471</v>
          </cell>
          <cell r="G348" t="str">
            <v>HGR</v>
          </cell>
          <cell r="I348">
            <v>133</v>
          </cell>
          <cell r="L348">
            <v>0.9938692234839134</v>
          </cell>
        </row>
        <row r="349">
          <cell r="A349" t="str">
            <v>GROUND</v>
          </cell>
          <cell r="B349">
            <v>336</v>
          </cell>
          <cell r="C349" t="str">
            <v>CR/Duncan</v>
          </cell>
          <cell r="E349">
            <v>9.350845343746471</v>
          </cell>
          <cell r="F349">
            <v>9.343070404604894</v>
          </cell>
          <cell r="G349" t="str">
            <v>MCP</v>
          </cell>
          <cell r="I349">
            <v>40.80000000000018</v>
          </cell>
          <cell r="L349">
            <v>0.9938692234839134</v>
          </cell>
        </row>
        <row r="350">
          <cell r="A350" t="str">
            <v>GROUND</v>
          </cell>
          <cell r="B350">
            <v>337</v>
          </cell>
          <cell r="C350" t="str">
            <v>CR/Duncan</v>
          </cell>
          <cell r="E350">
            <v>9.343070404604894</v>
          </cell>
          <cell r="F350">
            <v>9.333694742698876</v>
          </cell>
          <cell r="G350" t="str">
            <v>POW</v>
          </cell>
          <cell r="I350">
            <v>49.19999999999982</v>
          </cell>
          <cell r="L350">
            <v>0.9938692234839134</v>
          </cell>
        </row>
        <row r="351">
          <cell r="A351" t="str">
            <v>GROUND</v>
          </cell>
          <cell r="B351">
            <v>338</v>
          </cell>
          <cell r="C351" t="str">
            <v>CR/Duncan</v>
          </cell>
          <cell r="E351">
            <v>9.333694742698876</v>
          </cell>
          <cell r="F351">
            <v>9.326262815578252</v>
          </cell>
          <cell r="G351" t="str">
            <v>MCP</v>
          </cell>
          <cell r="I351">
            <v>39</v>
          </cell>
          <cell r="L351">
            <v>0.9938692234839134</v>
          </cell>
        </row>
        <row r="352">
          <cell r="A352" t="str">
            <v>GROUND</v>
          </cell>
          <cell r="B352">
            <v>339</v>
          </cell>
          <cell r="C352" t="str">
            <v>CR/Duncan</v>
          </cell>
          <cell r="E352">
            <v>9.326262815578252</v>
          </cell>
          <cell r="F352">
            <v>9.303585909748655</v>
          </cell>
          <cell r="G352" t="str">
            <v>HGR</v>
          </cell>
          <cell r="I352">
            <v>119</v>
          </cell>
          <cell r="L352">
            <v>0.9938692234839134</v>
          </cell>
        </row>
        <row r="353">
          <cell r="A353" t="str">
            <v>GROUND</v>
          </cell>
          <cell r="B353">
            <v>340</v>
          </cell>
          <cell r="C353" t="str">
            <v>CR/Duncan</v>
          </cell>
          <cell r="E353">
            <v>9.303585909748655</v>
          </cell>
          <cell r="F353">
            <v>9.297297356031203</v>
          </cell>
          <cell r="G353" t="str">
            <v>RUN</v>
          </cell>
          <cell r="I353">
            <v>33</v>
          </cell>
          <cell r="L353">
            <v>0.9938692234839134</v>
          </cell>
        </row>
        <row r="354">
          <cell r="A354" t="str">
            <v>GROUND</v>
          </cell>
          <cell r="B354">
            <v>341</v>
          </cell>
          <cell r="C354" t="str">
            <v>CR/Duncan</v>
          </cell>
          <cell r="E354">
            <v>9.297297356031203</v>
          </cell>
          <cell r="F354">
            <v>9.283957999660853</v>
          </cell>
          <cell r="G354" t="str">
            <v>LGR</v>
          </cell>
          <cell r="I354">
            <v>70</v>
          </cell>
          <cell r="L354">
            <v>0.9938692234839134</v>
          </cell>
        </row>
        <row r="355">
          <cell r="A355" t="str">
            <v>GROUND</v>
          </cell>
          <cell r="B355">
            <v>342</v>
          </cell>
          <cell r="C355" t="str">
            <v>CR/Duncan</v>
          </cell>
          <cell r="E355">
            <v>9.283957999660853</v>
          </cell>
          <cell r="F355">
            <v>9.278241132644988</v>
          </cell>
          <cell r="G355" t="str">
            <v>MCP</v>
          </cell>
          <cell r="I355">
            <v>30</v>
          </cell>
          <cell r="L355">
            <v>0.9938692234839134</v>
          </cell>
        </row>
        <row r="356">
          <cell r="A356" t="str">
            <v>GROUND</v>
          </cell>
          <cell r="B356">
            <v>343</v>
          </cell>
          <cell r="C356" t="str">
            <v>CR/Duncan</v>
          </cell>
          <cell r="E356">
            <v>9.278241132644988</v>
          </cell>
          <cell r="F356">
            <v>9.262005230319932</v>
          </cell>
          <cell r="G356" t="str">
            <v>SRN</v>
          </cell>
          <cell r="I356">
            <v>85.19999999999982</v>
          </cell>
          <cell r="L356">
            <v>0.9938692234839134</v>
          </cell>
        </row>
        <row r="357">
          <cell r="A357" t="str">
            <v>GROUND</v>
          </cell>
          <cell r="B357">
            <v>344</v>
          </cell>
          <cell r="C357" t="str">
            <v>CR/Duncan</v>
          </cell>
          <cell r="E357">
            <v>9.262005230319932</v>
          </cell>
          <cell r="F357">
            <v>9.256707600218565</v>
          </cell>
          <cell r="G357" t="str">
            <v>MCP</v>
          </cell>
          <cell r="I357">
            <v>27.800000000000182</v>
          </cell>
          <cell r="L357">
            <v>0.9938692234839134</v>
          </cell>
        </row>
        <row r="358">
          <cell r="A358" t="str">
            <v>GROUND</v>
          </cell>
          <cell r="B358">
            <v>345</v>
          </cell>
          <cell r="C358" t="str">
            <v>CR/Duncan</v>
          </cell>
          <cell r="E358">
            <v>9.256707600218565</v>
          </cell>
          <cell r="F358">
            <v>9.247808343897203</v>
          </cell>
          <cell r="G358" t="str">
            <v>TRN</v>
          </cell>
          <cell r="I358">
            <v>46.69999999999982</v>
          </cell>
          <cell r="L358">
            <v>0.9938692234839134</v>
          </cell>
        </row>
        <row r="359">
          <cell r="A359" t="str">
            <v>GROUND</v>
          </cell>
          <cell r="B359">
            <v>346</v>
          </cell>
          <cell r="C359" t="str">
            <v>CR/Duncan</v>
          </cell>
          <cell r="E359">
            <v>9.247808343897203</v>
          </cell>
          <cell r="F359">
            <v>9.218785715679997</v>
          </cell>
          <cell r="G359" t="str">
            <v>HGR</v>
          </cell>
          <cell r="I359">
            <v>152.3</v>
          </cell>
          <cell r="L359">
            <v>0.9938692234839134</v>
          </cell>
        </row>
        <row r="360">
          <cell r="A360" t="str">
            <v>GROUND</v>
          </cell>
          <cell r="B360">
            <v>347</v>
          </cell>
          <cell r="C360" t="str">
            <v>CR/Duncan</v>
          </cell>
          <cell r="E360">
            <v>9.218785715679997</v>
          </cell>
          <cell r="F360">
            <v>9.209638728454614</v>
          </cell>
          <cell r="G360" t="str">
            <v>MCP</v>
          </cell>
          <cell r="I360">
            <v>48</v>
          </cell>
          <cell r="L360">
            <v>0.9938692234839134</v>
          </cell>
        </row>
        <row r="361">
          <cell r="A361" t="str">
            <v>GROUND</v>
          </cell>
          <cell r="B361">
            <v>348</v>
          </cell>
          <cell r="C361" t="str">
            <v>CR/Duncan</v>
          </cell>
          <cell r="E361">
            <v>9.209638728454614</v>
          </cell>
          <cell r="F361">
            <v>9.203921861438749</v>
          </cell>
          <cell r="G361" t="str">
            <v>RUN</v>
          </cell>
          <cell r="I361">
            <v>30</v>
          </cell>
          <cell r="L361">
            <v>0.9938692234839134</v>
          </cell>
        </row>
        <row r="362">
          <cell r="A362" t="str">
            <v>GROUND</v>
          </cell>
          <cell r="B362">
            <v>349</v>
          </cell>
          <cell r="C362" t="str">
            <v>CR/Duncan</v>
          </cell>
          <cell r="E362">
            <v>9.203921861438749</v>
          </cell>
          <cell r="F362">
            <v>9.18804802735803</v>
          </cell>
          <cell r="G362" t="str">
            <v>STP</v>
          </cell>
          <cell r="I362">
            <v>83.30000000000018</v>
          </cell>
          <cell r="L362">
            <v>0.9938692234839134</v>
          </cell>
        </row>
        <row r="363">
          <cell r="A363" t="str">
            <v>GROUND</v>
          </cell>
          <cell r="B363">
            <v>350</v>
          </cell>
          <cell r="C363" t="str">
            <v>CR/Duncan</v>
          </cell>
          <cell r="E363">
            <v>9.18804802735803</v>
          </cell>
          <cell r="F363">
            <v>9.177700498059316</v>
          </cell>
          <cell r="G363" t="str">
            <v>RUN</v>
          </cell>
          <cell r="I363">
            <v>54.29999999999973</v>
          </cell>
          <cell r="L363">
            <v>0.9938692234839134</v>
          </cell>
        </row>
        <row r="364">
          <cell r="A364" t="str">
            <v>GROUND</v>
          </cell>
          <cell r="B364">
            <v>351</v>
          </cell>
          <cell r="C364" t="str">
            <v>CR/Duncan</v>
          </cell>
          <cell r="E364">
            <v>9.177700498059316</v>
          </cell>
          <cell r="F364">
            <v>9.171469113012023</v>
          </cell>
          <cell r="G364" t="str">
            <v>HGR</v>
          </cell>
          <cell r="I364">
            <v>32.70000000000027</v>
          </cell>
          <cell r="L364">
            <v>0.9938692234839134</v>
          </cell>
        </row>
        <row r="365">
          <cell r="A365" t="str">
            <v>GROUND</v>
          </cell>
          <cell r="B365">
            <v>352</v>
          </cell>
          <cell r="C365" t="str">
            <v>CR/Duncan</v>
          </cell>
          <cell r="E365">
            <v>9.171469113012023</v>
          </cell>
          <cell r="F365">
            <v>9.151326684892792</v>
          </cell>
          <cell r="G365" t="str">
            <v>STP</v>
          </cell>
          <cell r="I365">
            <v>105.7</v>
          </cell>
          <cell r="L365">
            <v>0.9938692234839134</v>
          </cell>
        </row>
        <row r="366">
          <cell r="A366" t="str">
            <v>GROUND</v>
          </cell>
          <cell r="B366">
            <v>353</v>
          </cell>
          <cell r="C366" t="str">
            <v>CR/Duncan</v>
          </cell>
          <cell r="E366">
            <v>9.151326684892792</v>
          </cell>
          <cell r="F366">
            <v>9.136843955119268</v>
          </cell>
          <cell r="G366" t="str">
            <v>LGR</v>
          </cell>
          <cell r="I366">
            <v>76</v>
          </cell>
          <cell r="L366">
            <v>0.9938692234839134</v>
          </cell>
        </row>
        <row r="367">
          <cell r="A367" t="str">
            <v>GROUND</v>
          </cell>
          <cell r="B367">
            <v>354</v>
          </cell>
          <cell r="C367" t="str">
            <v>CR/Duncan</v>
          </cell>
          <cell r="E367">
            <v>9.136843955119268</v>
          </cell>
          <cell r="F367">
            <v>9.122551787579606</v>
          </cell>
          <cell r="G367" t="str">
            <v>HGR</v>
          </cell>
          <cell r="I367">
            <v>75</v>
          </cell>
          <cell r="L367">
            <v>0.9938692234839134</v>
          </cell>
        </row>
        <row r="368">
          <cell r="A368" t="str">
            <v>GROUND</v>
          </cell>
          <cell r="B368">
            <v>355</v>
          </cell>
          <cell r="C368" t="str">
            <v>CR/Duncan</v>
          </cell>
          <cell r="E368">
            <v>9.122551787579606</v>
          </cell>
          <cell r="F368">
            <v>9.116072671628293</v>
          </cell>
          <cell r="G368" t="str">
            <v>MCP</v>
          </cell>
          <cell r="I368">
            <v>34</v>
          </cell>
          <cell r="L368">
            <v>0.9938692234839134</v>
          </cell>
        </row>
        <row r="369">
          <cell r="A369" t="str">
            <v>GROUND</v>
          </cell>
          <cell r="B369">
            <v>356</v>
          </cell>
          <cell r="C369" t="str">
            <v>CR/Duncan</v>
          </cell>
          <cell r="E369">
            <v>9.116072671628293</v>
          </cell>
          <cell r="F369">
            <v>9.099493757282286</v>
          </cell>
          <cell r="G369" t="str">
            <v>HGR</v>
          </cell>
          <cell r="I369">
            <v>87</v>
          </cell>
          <cell r="L369">
            <v>0.9938692234839134</v>
          </cell>
        </row>
        <row r="370">
          <cell r="A370" t="str">
            <v>GROUND</v>
          </cell>
          <cell r="B370">
            <v>357</v>
          </cell>
          <cell r="C370" t="str">
            <v>CR/Duncan</v>
          </cell>
          <cell r="E370">
            <v>9.099493757282286</v>
          </cell>
          <cell r="F370">
            <v>9.090899400535102</v>
          </cell>
          <cell r="G370" t="str">
            <v>STP</v>
          </cell>
          <cell r="I370">
            <v>45.09999999999991</v>
          </cell>
          <cell r="L370">
            <v>0.9938692234839134</v>
          </cell>
        </row>
        <row r="371">
          <cell r="A371" t="str">
            <v>GROUND</v>
          </cell>
          <cell r="B371">
            <v>358</v>
          </cell>
          <cell r="C371" t="str">
            <v>CR/Duncan</v>
          </cell>
          <cell r="E371">
            <v>9.090899400535102</v>
          </cell>
          <cell r="F371">
            <v>9.07605460251724</v>
          </cell>
          <cell r="G371" t="str">
            <v>MCP</v>
          </cell>
          <cell r="I371">
            <v>77.90000000000009</v>
          </cell>
          <cell r="L371">
            <v>0.9938692234839134</v>
          </cell>
        </row>
        <row r="372">
          <cell r="A372" t="str">
            <v>GROUND</v>
          </cell>
          <cell r="B372">
            <v>359</v>
          </cell>
          <cell r="C372" t="str">
            <v>CR/Duncan</v>
          </cell>
          <cell r="E372">
            <v>9.07605460251724</v>
          </cell>
          <cell r="F372">
            <v>9.067860426461168</v>
          </cell>
          <cell r="G372" t="str">
            <v>HGR</v>
          </cell>
          <cell r="I372">
            <v>43</v>
          </cell>
          <cell r="L372">
            <v>0.9938692234839134</v>
          </cell>
        </row>
        <row r="373">
          <cell r="A373" t="str">
            <v>GROUND</v>
          </cell>
          <cell r="B373">
            <v>360</v>
          </cell>
          <cell r="C373" t="str">
            <v>CR/Duncan</v>
          </cell>
          <cell r="E373">
            <v>9.067860426461168</v>
          </cell>
          <cell r="F373">
            <v>9.059094563703509</v>
          </cell>
          <cell r="G373" t="str">
            <v>MCP</v>
          </cell>
          <cell r="I373">
            <v>46</v>
          </cell>
          <cell r="L373">
            <v>0.9938692234839134</v>
          </cell>
        </row>
        <row r="374">
          <cell r="A374" t="str">
            <v>GROUND</v>
          </cell>
          <cell r="B374">
            <v>361</v>
          </cell>
          <cell r="C374" t="str">
            <v>CR/Duncan</v>
          </cell>
          <cell r="E374">
            <v>9.059094563703509</v>
          </cell>
          <cell r="F374">
            <v>9.052043761050609</v>
          </cell>
          <cell r="G374" t="str">
            <v>TRN</v>
          </cell>
          <cell r="I374">
            <v>37</v>
          </cell>
          <cell r="L374">
            <v>0.9938692234839134</v>
          </cell>
        </row>
        <row r="375">
          <cell r="A375" t="str">
            <v>GROUND</v>
          </cell>
          <cell r="B375">
            <v>362</v>
          </cell>
          <cell r="C375" t="str">
            <v>CR/Duncan</v>
          </cell>
          <cell r="E375">
            <v>9.052043761050609</v>
          </cell>
          <cell r="F375">
            <v>9.034492979311905</v>
          </cell>
          <cell r="G375" t="str">
            <v>STP</v>
          </cell>
          <cell r="I375">
            <v>92.09999999999991</v>
          </cell>
          <cell r="L375">
            <v>0.9938692234839134</v>
          </cell>
        </row>
        <row r="376">
          <cell r="A376" t="str">
            <v>GROUND</v>
          </cell>
          <cell r="B376">
            <v>363</v>
          </cell>
          <cell r="C376" t="str">
            <v>CR/Duncan</v>
          </cell>
          <cell r="E376">
            <v>9.034492979311905</v>
          </cell>
          <cell r="F376">
            <v>9.029652698571805</v>
          </cell>
          <cell r="G376" t="str">
            <v>TRN</v>
          </cell>
          <cell r="I376">
            <v>25.40000000000009</v>
          </cell>
          <cell r="L376">
            <v>0.9938692234839134</v>
          </cell>
        </row>
        <row r="377">
          <cell r="A377" t="str">
            <v>GROUND</v>
          </cell>
          <cell r="B377">
            <v>364</v>
          </cell>
          <cell r="C377" t="str">
            <v>CR/Duncan</v>
          </cell>
          <cell r="E377">
            <v>9.029652698571805</v>
          </cell>
          <cell r="F377">
            <v>9.013245290236274</v>
          </cell>
          <cell r="G377" t="str">
            <v>MCP</v>
          </cell>
          <cell r="I377">
            <v>86.09999999999991</v>
          </cell>
          <cell r="L377">
            <v>0.9938692234839134</v>
          </cell>
        </row>
        <row r="378">
          <cell r="A378" t="str">
            <v>GROUND</v>
          </cell>
          <cell r="B378">
            <v>365</v>
          </cell>
          <cell r="C378" t="str">
            <v>CR/Duncan</v>
          </cell>
          <cell r="E378">
            <v>9.013245290236274</v>
          </cell>
          <cell r="F378">
            <v>9.004727158382636</v>
          </cell>
          <cell r="G378" t="str">
            <v>LGR</v>
          </cell>
          <cell r="I378">
            <v>44.7</v>
          </cell>
          <cell r="L378">
            <v>0.9938692234839134</v>
          </cell>
        </row>
        <row r="379">
          <cell r="A379" t="str">
            <v>GROUND</v>
          </cell>
          <cell r="B379">
            <v>366</v>
          </cell>
          <cell r="C379" t="str">
            <v>CR/Duncan</v>
          </cell>
          <cell r="E379">
            <v>9.004727158382636</v>
          </cell>
          <cell r="F379">
            <v>8.992759850096093</v>
          </cell>
          <cell r="G379" t="str">
            <v>RUN</v>
          </cell>
          <cell r="I379">
            <v>62.8</v>
          </cell>
          <cell r="L379">
            <v>0.9938692234839134</v>
          </cell>
        </row>
        <row r="380">
          <cell r="A380" t="str">
            <v>GROUND</v>
          </cell>
          <cell r="B380">
            <v>367</v>
          </cell>
          <cell r="C380" t="str">
            <v>CR/Duncan</v>
          </cell>
          <cell r="E380">
            <v>8.992759850096093</v>
          </cell>
          <cell r="F380">
            <v>8.966900554960999</v>
          </cell>
          <cell r="G380" t="str">
            <v>STP</v>
          </cell>
          <cell r="I380">
            <v>135.7</v>
          </cell>
          <cell r="L380">
            <v>0.9938692234839134</v>
          </cell>
        </row>
        <row r="381">
          <cell r="A381" t="str">
            <v>GROUND</v>
          </cell>
          <cell r="B381">
            <v>368</v>
          </cell>
          <cell r="C381" t="str">
            <v>CR/Duncan</v>
          </cell>
          <cell r="E381">
            <v>8.966900554960999</v>
          </cell>
          <cell r="F381">
            <v>8.962403286241852</v>
          </cell>
          <cell r="G381" t="str">
            <v>LSP</v>
          </cell>
          <cell r="I381">
            <v>23.600000000000136</v>
          </cell>
          <cell r="L381">
            <v>0.9938692234839134</v>
          </cell>
        </row>
        <row r="382">
          <cell r="A382" t="str">
            <v>GROUND</v>
          </cell>
          <cell r="B382">
            <v>369</v>
          </cell>
          <cell r="C382" t="str">
            <v>CR/Duncan</v>
          </cell>
          <cell r="E382">
            <v>8.962403286241852</v>
          </cell>
          <cell r="F382">
            <v>8.957715455288843</v>
          </cell>
          <cell r="G382" t="str">
            <v>HGR</v>
          </cell>
          <cell r="I382">
            <v>24.59999999999991</v>
          </cell>
          <cell r="L382">
            <v>0.9938692234839134</v>
          </cell>
        </row>
        <row r="383">
          <cell r="A383" t="str">
            <v>GROUND</v>
          </cell>
          <cell r="B383">
            <v>370</v>
          </cell>
          <cell r="C383" t="str">
            <v>CR/Duncan</v>
          </cell>
          <cell r="E383">
            <v>8.957715455288843</v>
          </cell>
          <cell r="F383">
            <v>8.948168287372349</v>
          </cell>
          <cell r="G383" t="str">
            <v>STP</v>
          </cell>
          <cell r="I383">
            <v>50.09999999999991</v>
          </cell>
          <cell r="L383">
            <v>0.9938692234839134</v>
          </cell>
        </row>
        <row r="384">
          <cell r="A384" t="str">
            <v>GROUND</v>
          </cell>
          <cell r="B384">
            <v>371</v>
          </cell>
          <cell r="C384" t="str">
            <v>CR/Duncan</v>
          </cell>
          <cell r="E384">
            <v>8.948168287372349</v>
          </cell>
          <cell r="F384">
            <v>8.939516761955007</v>
          </cell>
          <cell r="G384" t="str">
            <v>MCP</v>
          </cell>
          <cell r="I384">
            <v>45.40000000000009</v>
          </cell>
          <cell r="L384">
            <v>0.9938692234839134</v>
          </cell>
        </row>
        <row r="385">
          <cell r="A385" t="str">
            <v>GROUND</v>
          </cell>
          <cell r="B385">
            <v>372</v>
          </cell>
          <cell r="C385" t="str">
            <v>CR/Duncan</v>
          </cell>
          <cell r="E385">
            <v>8.939516761955007</v>
          </cell>
          <cell r="F385">
            <v>8.925701264649355</v>
          </cell>
          <cell r="G385" t="str">
            <v>LGR</v>
          </cell>
          <cell r="I385">
            <v>72.5</v>
          </cell>
          <cell r="L385">
            <v>0.9938692234839134</v>
          </cell>
        </row>
        <row r="386">
          <cell r="A386" t="str">
            <v>GROUND</v>
          </cell>
          <cell r="B386">
            <v>372.01</v>
          </cell>
          <cell r="C386" t="str">
            <v>CR/Duncan</v>
          </cell>
          <cell r="H386" t="str">
            <v>LGR</v>
          </cell>
          <cell r="I386">
            <v>257.2</v>
          </cell>
          <cell r="L386">
            <v>0.9938692234839134</v>
          </cell>
        </row>
        <row r="387">
          <cell r="A387" t="str">
            <v>GROUND</v>
          </cell>
          <cell r="B387">
            <v>372.02</v>
          </cell>
          <cell r="C387" t="str">
            <v>CR/Duncan</v>
          </cell>
          <cell r="H387" t="str">
            <v>MCP</v>
          </cell>
          <cell r="I387">
            <v>21.1</v>
          </cell>
          <cell r="L387">
            <v>0.9938692234839134</v>
          </cell>
        </row>
        <row r="388">
          <cell r="A388" t="str">
            <v>GROUND</v>
          </cell>
          <cell r="B388">
            <v>372.03</v>
          </cell>
          <cell r="C388" t="str">
            <v>CR/Duncan</v>
          </cell>
          <cell r="H388" t="str">
            <v>HGR</v>
          </cell>
          <cell r="I388">
            <v>113.5</v>
          </cell>
          <cell r="L388">
            <v>0.9938692234839134</v>
          </cell>
        </row>
        <row r="389">
          <cell r="A389" t="str">
            <v>GROUND</v>
          </cell>
          <cell r="B389">
            <v>372.04</v>
          </cell>
          <cell r="C389" t="str">
            <v>CR/Duncan</v>
          </cell>
          <cell r="H389" t="str">
            <v>MCP</v>
          </cell>
          <cell r="I389">
            <v>59.2</v>
          </cell>
          <cell r="L389">
            <v>0.9938692234839134</v>
          </cell>
        </row>
        <row r="390">
          <cell r="A390" t="str">
            <v>GROUND</v>
          </cell>
          <cell r="B390">
            <v>372.05</v>
          </cell>
          <cell r="C390" t="str">
            <v>CR/Duncan</v>
          </cell>
          <cell r="H390" t="str">
            <v>HGR</v>
          </cell>
          <cell r="I390">
            <v>177.7</v>
          </cell>
          <cell r="L390">
            <v>0.9938692234839134</v>
          </cell>
        </row>
        <row r="391">
          <cell r="A391" t="str">
            <v>GROUND</v>
          </cell>
          <cell r="B391">
            <v>372.06</v>
          </cell>
          <cell r="C391" t="str">
            <v>CR/Duncan</v>
          </cell>
          <cell r="H391" t="str">
            <v>MCP</v>
          </cell>
          <cell r="I391">
            <v>28.5</v>
          </cell>
          <cell r="L391">
            <v>0.9938692234839134</v>
          </cell>
        </row>
        <row r="392">
          <cell r="A392" t="str">
            <v>GROUND</v>
          </cell>
          <cell r="B392">
            <v>372.07</v>
          </cell>
          <cell r="C392" t="str">
            <v>CR/Duncan</v>
          </cell>
          <cell r="H392" t="str">
            <v>LGR</v>
          </cell>
          <cell r="I392">
            <v>40.2</v>
          </cell>
          <cell r="L392">
            <v>0.9938692234839134</v>
          </cell>
        </row>
        <row r="393">
          <cell r="A393" t="str">
            <v>GROUND</v>
          </cell>
          <cell r="B393">
            <v>372.08</v>
          </cell>
          <cell r="C393" t="str">
            <v>CR/Duncan</v>
          </cell>
          <cell r="H393" t="str">
            <v>HGR</v>
          </cell>
          <cell r="I393">
            <v>67.2</v>
          </cell>
          <cell r="L393">
            <v>0.9938692234839134</v>
          </cell>
        </row>
        <row r="394">
          <cell r="A394" t="str">
            <v>GROUND</v>
          </cell>
          <cell r="B394">
            <v>372.09</v>
          </cell>
          <cell r="C394" t="str">
            <v>CR/Duncan</v>
          </cell>
          <cell r="H394" t="str">
            <v>HGR</v>
          </cell>
          <cell r="I394">
            <v>92</v>
          </cell>
          <cell r="L394">
            <v>0.9938692234839134</v>
          </cell>
        </row>
        <row r="395">
          <cell r="A395" t="str">
            <v>GROUND</v>
          </cell>
          <cell r="B395">
            <v>372.1</v>
          </cell>
          <cell r="C395" t="str">
            <v>CR/Duncan</v>
          </cell>
          <cell r="H395" t="str">
            <v>LGR</v>
          </cell>
          <cell r="I395">
            <v>78.8</v>
          </cell>
          <cell r="L395">
            <v>0.9938692234839134</v>
          </cell>
        </row>
        <row r="396">
          <cell r="A396" t="str">
            <v>GROUND</v>
          </cell>
          <cell r="B396">
            <v>372.11</v>
          </cell>
          <cell r="C396" t="str">
            <v>CR/Duncan</v>
          </cell>
          <cell r="H396" t="str">
            <v>HGR</v>
          </cell>
          <cell r="I396">
            <v>96.4</v>
          </cell>
          <cell r="L396">
            <v>0.9938692234839134</v>
          </cell>
        </row>
        <row r="397">
          <cell r="A397" t="str">
            <v>GROUND</v>
          </cell>
          <cell r="B397">
            <v>372.12</v>
          </cell>
          <cell r="C397" t="str">
            <v>CR/Duncan</v>
          </cell>
          <cell r="H397" t="str">
            <v>RUN</v>
          </cell>
          <cell r="I397">
            <v>34.3</v>
          </cell>
          <cell r="L397">
            <v>0.9938692234839134</v>
          </cell>
        </row>
        <row r="398">
          <cell r="A398" t="str">
            <v>GROUND</v>
          </cell>
          <cell r="B398">
            <v>372.13</v>
          </cell>
          <cell r="C398" t="str">
            <v>CR/Duncan</v>
          </cell>
          <cell r="H398" t="str">
            <v>LGR</v>
          </cell>
          <cell r="I398">
            <v>48.9</v>
          </cell>
          <cell r="L398">
            <v>0.9938692234839134</v>
          </cell>
        </row>
        <row r="399">
          <cell r="A399" t="str">
            <v>GROUND</v>
          </cell>
          <cell r="B399">
            <v>372.14</v>
          </cell>
          <cell r="C399" t="str">
            <v>CR/Duncan</v>
          </cell>
          <cell r="H399" t="str">
            <v>RUN</v>
          </cell>
          <cell r="I399">
            <v>42.4</v>
          </cell>
          <cell r="L399">
            <v>0.9938692234839134</v>
          </cell>
        </row>
        <row r="400">
          <cell r="A400" t="str">
            <v>GROUND</v>
          </cell>
          <cell r="B400">
            <v>372.15</v>
          </cell>
          <cell r="C400" t="str">
            <v>CR/Duncan</v>
          </cell>
          <cell r="H400" t="str">
            <v>HGR</v>
          </cell>
          <cell r="I400">
            <v>95</v>
          </cell>
          <cell r="L400">
            <v>0.9938692234839134</v>
          </cell>
        </row>
        <row r="401">
          <cell r="A401" t="str">
            <v>GROUND</v>
          </cell>
          <cell r="B401">
            <v>373</v>
          </cell>
          <cell r="C401" t="str">
            <v>CR/Duncan</v>
          </cell>
          <cell r="E401">
            <v>8.925701264649355</v>
          </cell>
          <cell r="F401">
            <v>8.92265226890756</v>
          </cell>
          <cell r="G401" t="str">
            <v>LWD</v>
          </cell>
          <cell r="I401">
            <v>16</v>
          </cell>
          <cell r="L401">
            <v>0.9938692234839134</v>
          </cell>
        </row>
        <row r="402">
          <cell r="A402" t="str">
            <v>GROUND</v>
          </cell>
          <cell r="B402">
            <v>374</v>
          </cell>
          <cell r="C402" t="str">
            <v>CR/Duncan</v>
          </cell>
          <cell r="E402">
            <v>8.92265226890756</v>
          </cell>
          <cell r="F402">
            <v>8.919603273165766</v>
          </cell>
          <cell r="G402" t="str">
            <v>DPL</v>
          </cell>
          <cell r="I402">
            <v>16</v>
          </cell>
          <cell r="L402">
            <v>0.9938692234839134</v>
          </cell>
        </row>
        <row r="403">
          <cell r="A403" t="str">
            <v>GROUND</v>
          </cell>
          <cell r="B403">
            <v>375</v>
          </cell>
          <cell r="C403" t="str">
            <v>CR/Duncan</v>
          </cell>
          <cell r="E403">
            <v>8.919603273165766</v>
          </cell>
          <cell r="F403">
            <v>8.910075161472658</v>
          </cell>
          <cell r="G403" t="str">
            <v>MCP</v>
          </cell>
          <cell r="I403">
            <v>50</v>
          </cell>
          <cell r="L403">
            <v>0.9938692234839134</v>
          </cell>
        </row>
        <row r="404">
          <cell r="A404" t="str">
            <v>GROUND</v>
          </cell>
          <cell r="B404">
            <v>376</v>
          </cell>
          <cell r="C404" t="str">
            <v>CR/Duncan</v>
          </cell>
          <cell r="E404">
            <v>8.910075161472658</v>
          </cell>
          <cell r="F404">
            <v>8.87043821682933</v>
          </cell>
          <cell r="G404" t="str">
            <v>HGR</v>
          </cell>
          <cell r="I404">
            <v>208</v>
          </cell>
          <cell r="L404">
            <v>0.9938692234839134</v>
          </cell>
        </row>
        <row r="405">
          <cell r="A405" t="str">
            <v>GROUND</v>
          </cell>
          <cell r="B405">
            <v>377</v>
          </cell>
          <cell r="C405" t="str">
            <v>CR/Duncan</v>
          </cell>
          <cell r="E405">
            <v>8.87043821682933</v>
          </cell>
          <cell r="F405">
            <v>8.863959100878017</v>
          </cell>
          <cell r="G405" t="str">
            <v>RUN</v>
          </cell>
          <cell r="I405">
            <v>34</v>
          </cell>
          <cell r="L405">
            <v>0.9938692234839134</v>
          </cell>
        </row>
        <row r="406">
          <cell r="A406" t="str">
            <v>GROUND</v>
          </cell>
          <cell r="B406">
            <v>378</v>
          </cell>
          <cell r="C406" t="str">
            <v>CR/Duncan</v>
          </cell>
          <cell r="E406">
            <v>8.863959100878017</v>
          </cell>
          <cell r="F406">
            <v>8.849666933338355</v>
          </cell>
          <cell r="G406" t="str">
            <v>HGR</v>
          </cell>
          <cell r="I406">
            <v>75</v>
          </cell>
          <cell r="L406">
            <v>0.9938692234839134</v>
          </cell>
        </row>
        <row r="407">
          <cell r="A407" t="str">
            <v>GROUND</v>
          </cell>
          <cell r="B407">
            <v>379</v>
          </cell>
          <cell r="C407" t="str">
            <v>CR/Duncan</v>
          </cell>
          <cell r="E407">
            <v>8.849666933338355</v>
          </cell>
          <cell r="F407">
            <v>8.835165147341446</v>
          </cell>
          <cell r="G407" t="str">
            <v>MCP</v>
          </cell>
          <cell r="I407">
            <v>76.1</v>
          </cell>
          <cell r="L407">
            <v>0.9938692234839134</v>
          </cell>
        </row>
        <row r="408">
          <cell r="A408" t="str">
            <v>GROUND</v>
          </cell>
          <cell r="B408">
            <v>380</v>
          </cell>
          <cell r="C408" t="str">
            <v>CR/Duncan</v>
          </cell>
          <cell r="E408">
            <v>8.835165147341446</v>
          </cell>
          <cell r="F408">
            <v>8.823788581979874</v>
          </cell>
          <cell r="G408" t="str">
            <v>LGR</v>
          </cell>
          <cell r="I408">
            <v>59.69999999999993</v>
          </cell>
          <cell r="L408">
            <v>0.9938692234839134</v>
          </cell>
        </row>
        <row r="409">
          <cell r="A409" t="str">
            <v>GROUND</v>
          </cell>
          <cell r="B409">
            <v>381</v>
          </cell>
          <cell r="C409" t="str">
            <v>CR/Duncan</v>
          </cell>
          <cell r="E409">
            <v>8.823788581979874</v>
          </cell>
          <cell r="F409">
            <v>8.813460108904545</v>
          </cell>
          <cell r="G409" t="str">
            <v>HGR</v>
          </cell>
          <cell r="I409">
            <v>54.2</v>
          </cell>
          <cell r="L409">
            <v>0.9938692234839134</v>
          </cell>
        </row>
        <row r="410">
          <cell r="A410" t="str">
            <v>GROUND</v>
          </cell>
          <cell r="B410">
            <v>382</v>
          </cell>
          <cell r="C410" t="str">
            <v>CR/Duncan</v>
          </cell>
          <cell r="E410">
            <v>8.813460108904545</v>
          </cell>
          <cell r="F410">
            <v>8.795451977804571</v>
          </cell>
          <cell r="G410" t="str">
            <v>MCP</v>
          </cell>
          <cell r="I410">
            <v>94.5</v>
          </cell>
          <cell r="L410">
            <v>0.9938692234839134</v>
          </cell>
        </row>
        <row r="411">
          <cell r="A411" t="str">
            <v>GROUND</v>
          </cell>
          <cell r="B411">
            <v>383</v>
          </cell>
          <cell r="C411" t="str">
            <v>CR/Duncan</v>
          </cell>
          <cell r="E411">
            <v>8.795451977804571</v>
          </cell>
          <cell r="F411">
            <v>8.781998284093904</v>
          </cell>
          <cell r="G411" t="str">
            <v>HGR</v>
          </cell>
          <cell r="I411">
            <v>70.6</v>
          </cell>
          <cell r="L411">
            <v>0.9938692234839134</v>
          </cell>
        </row>
        <row r="412">
          <cell r="A412" t="str">
            <v>GROUND</v>
          </cell>
          <cell r="B412">
            <v>384</v>
          </cell>
          <cell r="C412" t="str">
            <v>CR/Duncan</v>
          </cell>
          <cell r="E412">
            <v>8.781998284093904</v>
          </cell>
          <cell r="F412">
            <v>8.77824420808682</v>
          </cell>
          <cell r="G412" t="str">
            <v>MCP</v>
          </cell>
          <cell r="I412">
            <v>19.699999999999932</v>
          </cell>
          <cell r="L412">
            <v>0.9938692234839134</v>
          </cell>
        </row>
        <row r="413">
          <cell r="A413" t="str">
            <v>GROUND</v>
          </cell>
          <cell r="B413">
            <v>385</v>
          </cell>
          <cell r="C413" t="str">
            <v>CR/Duncan</v>
          </cell>
          <cell r="E413">
            <v>8.77824420808682</v>
          </cell>
          <cell r="F413">
            <v>8.768011016128423</v>
          </cell>
          <cell r="G413" t="str">
            <v>LGR</v>
          </cell>
          <cell r="I413">
            <v>53.7</v>
          </cell>
          <cell r="L413">
            <v>0.9938692234839134</v>
          </cell>
        </row>
        <row r="414">
          <cell r="A414" t="str">
            <v>GROUND</v>
          </cell>
          <cell r="B414">
            <v>386</v>
          </cell>
          <cell r="C414" t="str">
            <v>CR/Duncan</v>
          </cell>
          <cell r="E414">
            <v>8.768011016128423</v>
          </cell>
          <cell r="F414">
            <v>8.758940253796585</v>
          </cell>
          <cell r="G414" t="str">
            <v>DPL</v>
          </cell>
          <cell r="I414">
            <v>47.6</v>
          </cell>
          <cell r="L414">
            <v>0.9938692234839134</v>
          </cell>
        </row>
        <row r="415">
          <cell r="A415" t="str">
            <v>GROUND</v>
          </cell>
          <cell r="B415">
            <v>387</v>
          </cell>
          <cell r="C415" t="str">
            <v>CR/Duncan</v>
          </cell>
          <cell r="E415">
            <v>8.758940253796585</v>
          </cell>
          <cell r="F415">
            <v>8.745429391415758</v>
          </cell>
          <cell r="G415" t="str">
            <v>LGR</v>
          </cell>
          <cell r="I415">
            <v>70.9</v>
          </cell>
          <cell r="L415">
            <v>0.9938692234839134</v>
          </cell>
        </row>
        <row r="416">
          <cell r="A416" t="str">
            <v>GROUND</v>
          </cell>
          <cell r="B416">
            <v>388</v>
          </cell>
          <cell r="C416" t="str">
            <v>CR/Duncan</v>
          </cell>
          <cell r="E416">
            <v>8.745429391415758</v>
          </cell>
          <cell r="F416">
            <v>8.741046460036928</v>
          </cell>
          <cell r="G416" t="str">
            <v>MCP</v>
          </cell>
          <cell r="I416">
            <v>23</v>
          </cell>
          <cell r="L416">
            <v>0.9938692234839134</v>
          </cell>
        </row>
        <row r="417">
          <cell r="A417" t="str">
            <v>GROUND</v>
          </cell>
          <cell r="B417">
            <v>389</v>
          </cell>
          <cell r="C417" t="str">
            <v>CR/Duncan</v>
          </cell>
          <cell r="E417">
            <v>8.741046460036928</v>
          </cell>
          <cell r="F417">
            <v>8.73933139993217</v>
          </cell>
          <cell r="G417" t="str">
            <v>HGR</v>
          </cell>
          <cell r="I417">
            <v>9</v>
          </cell>
          <cell r="L417">
            <v>0.9938692234839134</v>
          </cell>
        </row>
        <row r="418">
          <cell r="A418" t="str">
            <v>GROUND</v>
          </cell>
          <cell r="B418">
            <v>390</v>
          </cell>
          <cell r="C418" t="str">
            <v>CR/Duncan</v>
          </cell>
          <cell r="E418">
            <v>8.73933139993217</v>
          </cell>
          <cell r="F418">
            <v>8.727935778347213</v>
          </cell>
          <cell r="G418" t="str">
            <v>POW</v>
          </cell>
          <cell r="I418">
            <v>59.8</v>
          </cell>
          <cell r="L418">
            <v>0.9938692234839134</v>
          </cell>
        </row>
        <row r="419">
          <cell r="A419" t="str">
            <v>GROUND</v>
          </cell>
          <cell r="B419">
            <v>391</v>
          </cell>
          <cell r="C419" t="str">
            <v>CR/Duncan</v>
          </cell>
          <cell r="E419">
            <v>8.727935778347213</v>
          </cell>
          <cell r="F419">
            <v>8.722580979575687</v>
          </cell>
          <cell r="G419" t="str">
            <v>MCP</v>
          </cell>
          <cell r="I419">
            <v>28.1</v>
          </cell>
          <cell r="L419">
            <v>0.9938692234839134</v>
          </cell>
        </row>
        <row r="420">
          <cell r="A420" t="str">
            <v>GROUND</v>
          </cell>
          <cell r="B420">
            <v>392</v>
          </cell>
          <cell r="C420" t="str">
            <v>CR/Duncan</v>
          </cell>
          <cell r="E420">
            <v>8.722580979575687</v>
          </cell>
          <cell r="F420">
            <v>8.713281542563214</v>
          </cell>
          <cell r="G420" t="str">
            <v>LGR</v>
          </cell>
          <cell r="I420">
            <v>48.8</v>
          </cell>
          <cell r="L420">
            <v>0.9938692234839134</v>
          </cell>
        </row>
        <row r="421">
          <cell r="A421" t="str">
            <v>GROUND</v>
          </cell>
          <cell r="B421">
            <v>393</v>
          </cell>
          <cell r="C421" t="str">
            <v>CR/Duncan</v>
          </cell>
          <cell r="E421">
            <v>8.713281542563214</v>
          </cell>
          <cell r="F421">
            <v>8.705792446772431</v>
          </cell>
          <cell r="G421" t="str">
            <v>MCP</v>
          </cell>
          <cell r="I421">
            <v>39.3</v>
          </cell>
          <cell r="L421">
            <v>0.9938692234839134</v>
          </cell>
        </row>
        <row r="422">
          <cell r="A422" t="str">
            <v>GROUND</v>
          </cell>
          <cell r="B422">
            <v>394</v>
          </cell>
          <cell r="C422" t="str">
            <v>CR/Duncan</v>
          </cell>
          <cell r="E422">
            <v>8.705792446772431</v>
          </cell>
          <cell r="F422">
            <v>8.695692648377737</v>
          </cell>
          <cell r="G422" t="str">
            <v>RUN</v>
          </cell>
          <cell r="I422">
            <v>53</v>
          </cell>
          <cell r="L422">
            <v>0.9938692234839134</v>
          </cell>
        </row>
        <row r="423">
          <cell r="A423" t="str">
            <v>GROUND</v>
          </cell>
          <cell r="B423">
            <v>395</v>
          </cell>
          <cell r="C423" t="str">
            <v>CR/Duncan</v>
          </cell>
          <cell r="E423">
            <v>8.695692648377737</v>
          </cell>
          <cell r="F423">
            <v>8.66768</v>
          </cell>
          <cell r="G423" t="str">
            <v>LGR</v>
          </cell>
          <cell r="I423">
            <v>147</v>
          </cell>
          <cell r="L423">
            <v>0.9938692234839134</v>
          </cell>
        </row>
      </sheetData>
      <sheetData sheetId="4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Unit dist (ft)</v>
          </cell>
          <cell r="J2" t="str">
            <v>Study Site Locations</v>
          </cell>
          <cell r="K2" t="str">
            <v>Landmarks</v>
          </cell>
          <cell r="L2" t="str">
            <v>Scaling Factor</v>
          </cell>
          <cell r="M2" t="str">
            <v>River Reach LookUp Code</v>
          </cell>
        </row>
        <row r="3">
          <cell r="A3" t="str">
            <v>GROUND</v>
          </cell>
          <cell r="B3">
            <v>1</v>
          </cell>
          <cell r="C3" t="str">
            <v>Long Canyon/R2</v>
          </cell>
          <cell r="D3" t="str">
            <v>F</v>
          </cell>
          <cell r="E3">
            <v>11.44155</v>
          </cell>
          <cell r="F3">
            <v>11.427153958316033</v>
          </cell>
          <cell r="G3" t="str">
            <v>BRS</v>
          </cell>
          <cell r="I3">
            <v>83.09999999999991</v>
          </cell>
          <cell r="K3" t="str">
            <v>N.F. Long Canyon/S.F. Long Canyon Confluence</v>
          </cell>
          <cell r="L3">
            <v>1.093261377616459</v>
          </cell>
          <cell r="M3">
            <v>11</v>
          </cell>
        </row>
        <row r="4">
          <cell r="A4" t="str">
            <v>GROUND</v>
          </cell>
          <cell r="B4">
            <v>2</v>
          </cell>
          <cell r="C4" t="str">
            <v>Long Canyon/R2</v>
          </cell>
          <cell r="D4" t="str">
            <v>F</v>
          </cell>
          <cell r="E4">
            <v>11.427153958316033</v>
          </cell>
          <cell r="F4">
            <v>11.41549507016524</v>
          </cell>
          <cell r="G4" t="str">
            <v>DPL</v>
          </cell>
          <cell r="I4">
            <v>67.3</v>
          </cell>
          <cell r="L4">
            <v>1.093261377616459</v>
          </cell>
          <cell r="M4">
            <v>11</v>
          </cell>
        </row>
        <row r="5">
          <cell r="A5" t="str">
            <v>GROUND</v>
          </cell>
          <cell r="B5">
            <v>3</v>
          </cell>
          <cell r="C5" t="str">
            <v>Long Canyon/R2</v>
          </cell>
          <cell r="D5" t="str">
            <v>F</v>
          </cell>
          <cell r="E5">
            <v>11.41549507016524</v>
          </cell>
          <cell r="F5">
            <v>11.411164131030473</v>
          </cell>
          <cell r="G5" t="str">
            <v>HGR</v>
          </cell>
          <cell r="I5">
            <v>25</v>
          </cell>
          <cell r="L5">
            <v>1.093261377616459</v>
          </cell>
          <cell r="M5">
            <v>11</v>
          </cell>
        </row>
        <row r="6">
          <cell r="A6" t="str">
            <v>GROUND</v>
          </cell>
          <cell r="B6">
            <v>4</v>
          </cell>
          <cell r="C6" t="str">
            <v>Long Canyon/R2</v>
          </cell>
          <cell r="D6" t="str">
            <v>F</v>
          </cell>
          <cell r="E6">
            <v>11.411164131030473</v>
          </cell>
          <cell r="F6">
            <v>11.396629499294194</v>
          </cell>
          <cell r="G6" t="str">
            <v>MCP</v>
          </cell>
          <cell r="I6">
            <v>83.90000000000009</v>
          </cell>
          <cell r="L6">
            <v>1.093261377616459</v>
          </cell>
          <cell r="M6">
            <v>11</v>
          </cell>
        </row>
        <row r="7">
          <cell r="A7" t="str">
            <v>GROUND</v>
          </cell>
          <cell r="B7">
            <v>5</v>
          </cell>
          <cell r="C7" t="str">
            <v>Long Canyon/R2</v>
          </cell>
          <cell r="D7" t="str">
            <v>F</v>
          </cell>
          <cell r="E7">
            <v>11.396629499294194</v>
          </cell>
          <cell r="F7">
            <v>11.388418038694676</v>
          </cell>
          <cell r="G7" t="str">
            <v>TRN</v>
          </cell>
          <cell r="I7">
            <v>47.4</v>
          </cell>
          <cell r="L7">
            <v>1.09326137761646</v>
          </cell>
          <cell r="M7">
            <v>11</v>
          </cell>
        </row>
        <row r="8">
          <cell r="A8" t="str">
            <v>GROUND</v>
          </cell>
          <cell r="B8">
            <v>6</v>
          </cell>
          <cell r="C8" t="str">
            <v>Long Canyon/R2</v>
          </cell>
          <cell r="D8" t="str">
            <v>F</v>
          </cell>
          <cell r="E8">
            <v>11.388418038694676</v>
          </cell>
          <cell r="F8">
            <v>11.378266317362781</v>
          </cell>
          <cell r="G8" t="str">
            <v>PLP</v>
          </cell>
          <cell r="I8">
            <v>58.6</v>
          </cell>
          <cell r="L8">
            <v>1.09326137761646</v>
          </cell>
          <cell r="M8">
            <v>11</v>
          </cell>
        </row>
        <row r="9">
          <cell r="A9" t="str">
            <v>GROUND</v>
          </cell>
          <cell r="B9">
            <v>7</v>
          </cell>
          <cell r="C9" t="str">
            <v>Long Canyon/R2</v>
          </cell>
          <cell r="D9" t="str">
            <v>F</v>
          </cell>
          <cell r="E9">
            <v>11.378266317362781</v>
          </cell>
          <cell r="F9">
            <v>11.356784859254336</v>
          </cell>
          <cell r="G9" t="str">
            <v>HGR</v>
          </cell>
          <cell r="I9">
            <v>124</v>
          </cell>
          <cell r="L9">
            <v>1.09326137761646</v>
          </cell>
          <cell r="M9">
            <v>11</v>
          </cell>
        </row>
        <row r="10">
          <cell r="A10" t="str">
            <v>GROUND</v>
          </cell>
          <cell r="B10">
            <v>8</v>
          </cell>
          <cell r="C10" t="str">
            <v>Long Canyon/R2</v>
          </cell>
          <cell r="D10" t="str">
            <v>F</v>
          </cell>
          <cell r="E10">
            <v>11.356784859254336</v>
          </cell>
          <cell r="F10">
            <v>11.332826103960805</v>
          </cell>
          <cell r="G10" t="str">
            <v>SRN</v>
          </cell>
          <cell r="I10">
            <v>138.3</v>
          </cell>
          <cell r="L10">
            <v>1.09326137761646</v>
          </cell>
          <cell r="M10">
            <v>11</v>
          </cell>
        </row>
        <row r="11">
          <cell r="A11" t="str">
            <v>GROUND</v>
          </cell>
          <cell r="B11">
            <v>9</v>
          </cell>
          <cell r="C11" t="str">
            <v>Long Canyon/R2</v>
          </cell>
          <cell r="D11" t="str">
            <v>F</v>
          </cell>
          <cell r="E11">
            <v>11.332826103960805</v>
          </cell>
          <cell r="F11">
            <v>11.32139242464502</v>
          </cell>
          <cell r="G11" t="str">
            <v>MCP</v>
          </cell>
          <cell r="I11">
            <v>66.00000000000006</v>
          </cell>
          <cell r="L11">
            <v>1.09326137761646</v>
          </cell>
          <cell r="M11">
            <v>11</v>
          </cell>
        </row>
        <row r="12">
          <cell r="A12" t="str">
            <v>GROUND</v>
          </cell>
          <cell r="B12">
            <v>10</v>
          </cell>
          <cell r="C12" t="str">
            <v>Long Canyon/R2</v>
          </cell>
          <cell r="D12" t="str">
            <v>F</v>
          </cell>
          <cell r="E12">
            <v>11.32139242464502</v>
          </cell>
          <cell r="F12">
            <v>11.269802277671676</v>
          </cell>
          <cell r="G12" t="str">
            <v>HGR</v>
          </cell>
          <cell r="I12">
            <v>297.8</v>
          </cell>
          <cell r="L12">
            <v>1.09326137761646</v>
          </cell>
          <cell r="M12">
            <v>11</v>
          </cell>
        </row>
        <row r="13">
          <cell r="A13" t="str">
            <v>GROUND</v>
          </cell>
          <cell r="B13">
            <v>11</v>
          </cell>
          <cell r="C13" t="str">
            <v>Long Canyon/R2</v>
          </cell>
          <cell r="D13" t="str">
            <v>F</v>
          </cell>
          <cell r="E13">
            <v>11.269802277671676</v>
          </cell>
          <cell r="F13">
            <v>11.25599524371004</v>
          </cell>
          <cell r="G13" t="str">
            <v>STP</v>
          </cell>
          <cell r="I13">
            <v>79.7</v>
          </cell>
          <cell r="L13">
            <v>1.09326137761646</v>
          </cell>
          <cell r="M13">
            <v>11</v>
          </cell>
        </row>
        <row r="14">
          <cell r="A14" t="str">
            <v>GROUND</v>
          </cell>
          <cell r="B14">
            <v>12</v>
          </cell>
          <cell r="C14" t="str">
            <v>Long Canyon/R2</v>
          </cell>
          <cell r="D14" t="str">
            <v>F</v>
          </cell>
          <cell r="E14">
            <v>11.25599524371004</v>
          </cell>
          <cell r="F14">
            <v>11.238914019762518</v>
          </cell>
          <cell r="G14" t="str">
            <v>STP</v>
          </cell>
          <cell r="I14">
            <v>98.6</v>
          </cell>
          <cell r="L14">
            <v>1.09326137761646</v>
          </cell>
          <cell r="M14">
            <v>11</v>
          </cell>
        </row>
        <row r="15">
          <cell r="A15" t="str">
            <v>GROUND</v>
          </cell>
          <cell r="B15">
            <v>13</v>
          </cell>
          <cell r="C15" t="str">
            <v>Long Canyon/R2</v>
          </cell>
          <cell r="D15" t="str">
            <v>F</v>
          </cell>
          <cell r="E15">
            <v>11.238914019762518</v>
          </cell>
          <cell r="F15">
            <v>11.23292</v>
          </cell>
          <cell r="G15" t="str">
            <v>BRS</v>
          </cell>
          <cell r="I15">
            <v>34.6</v>
          </cell>
          <cell r="L15">
            <v>1.09326137761646</v>
          </cell>
          <cell r="M15">
            <v>11</v>
          </cell>
        </row>
        <row r="16">
          <cell r="A16" t="str">
            <v>GROUND</v>
          </cell>
          <cell r="B16">
            <v>14</v>
          </cell>
          <cell r="C16" t="str">
            <v>Long Canyon/R2</v>
          </cell>
          <cell r="D16" t="str">
            <v>F</v>
          </cell>
          <cell r="E16">
            <v>11.23292</v>
          </cell>
          <cell r="F16">
            <v>11.225215228628231</v>
          </cell>
          <cell r="G16" t="str">
            <v>MCP</v>
          </cell>
          <cell r="I16">
            <v>46</v>
          </cell>
          <cell r="L16">
            <v>1.1307436381620248</v>
          </cell>
          <cell r="M16">
            <v>11</v>
          </cell>
        </row>
        <row r="17">
          <cell r="A17" t="str">
            <v>GROUND</v>
          </cell>
          <cell r="B17">
            <v>15</v>
          </cell>
          <cell r="C17" t="str">
            <v>Long Canyon/R2</v>
          </cell>
          <cell r="D17" t="str">
            <v>F</v>
          </cell>
          <cell r="E17">
            <v>11.225215228628231</v>
          </cell>
          <cell r="F17">
            <v>11.21885041749503</v>
          </cell>
          <cell r="G17" t="str">
            <v>HGR</v>
          </cell>
          <cell r="I17">
            <v>38</v>
          </cell>
          <cell r="L17">
            <v>1.1307436381620248</v>
          </cell>
          <cell r="M17">
            <v>11</v>
          </cell>
        </row>
        <row r="18">
          <cell r="A18" t="str">
            <v>GROUND</v>
          </cell>
          <cell r="B18">
            <v>16</v>
          </cell>
          <cell r="C18" t="str">
            <v>Long Canyon/R2</v>
          </cell>
          <cell r="D18" t="str">
            <v>F</v>
          </cell>
          <cell r="E18">
            <v>11.21885041749503</v>
          </cell>
          <cell r="F18">
            <v>11.199755984095427</v>
          </cell>
          <cell r="G18" t="str">
            <v>MCP</v>
          </cell>
          <cell r="I18">
            <v>114</v>
          </cell>
          <cell r="L18">
            <v>1.1307436381620248</v>
          </cell>
          <cell r="M18">
            <v>11</v>
          </cell>
        </row>
        <row r="19">
          <cell r="A19" t="str">
            <v>GROUND</v>
          </cell>
          <cell r="B19">
            <v>17</v>
          </cell>
          <cell r="C19" t="str">
            <v>Long Canyon/R2</v>
          </cell>
          <cell r="D19" t="str">
            <v>F</v>
          </cell>
          <cell r="E19">
            <v>11.199755984095427</v>
          </cell>
          <cell r="F19">
            <v>11.191883717693836</v>
          </cell>
          <cell r="G19" t="str">
            <v>HGR</v>
          </cell>
          <cell r="I19">
            <v>47</v>
          </cell>
          <cell r="L19">
            <v>1.13074363816202</v>
          </cell>
          <cell r="M19">
            <v>11</v>
          </cell>
        </row>
        <row r="20">
          <cell r="A20" t="str">
            <v>GROUND</v>
          </cell>
          <cell r="B20">
            <v>18</v>
          </cell>
          <cell r="C20" t="str">
            <v>Long Canyon/R2</v>
          </cell>
          <cell r="D20" t="str">
            <v>F</v>
          </cell>
          <cell r="E20">
            <v>11.191883717693836</v>
          </cell>
          <cell r="F20">
            <v>11.180326560636182</v>
          </cell>
          <cell r="G20" t="str">
            <v>STP</v>
          </cell>
          <cell r="I20">
            <v>69</v>
          </cell>
          <cell r="L20">
            <v>1.13074363816202</v>
          </cell>
          <cell r="M20">
            <v>11</v>
          </cell>
        </row>
        <row r="21">
          <cell r="A21" t="str">
            <v>GROUND</v>
          </cell>
          <cell r="B21">
            <v>19</v>
          </cell>
          <cell r="C21" t="str">
            <v>Long Canyon/R2</v>
          </cell>
          <cell r="D21" t="str">
            <v>F</v>
          </cell>
          <cell r="E21">
            <v>11.180326560636182</v>
          </cell>
          <cell r="F21">
            <v>11.166759463220675</v>
          </cell>
          <cell r="G21" t="str">
            <v>LGR</v>
          </cell>
          <cell r="I21">
            <v>81</v>
          </cell>
          <cell r="L21">
            <v>1.13074363816202</v>
          </cell>
          <cell r="M21">
            <v>11</v>
          </cell>
        </row>
        <row r="22">
          <cell r="A22" t="str">
            <v>GROUND</v>
          </cell>
          <cell r="B22">
            <v>20</v>
          </cell>
          <cell r="C22" t="str">
            <v>Long Canyon/R2</v>
          </cell>
          <cell r="D22" t="str">
            <v>F</v>
          </cell>
          <cell r="E22">
            <v>11.166759463220675</v>
          </cell>
          <cell r="F22">
            <v>11.14867</v>
          </cell>
          <cell r="G22" t="str">
            <v>STP</v>
          </cell>
          <cell r="I22">
            <v>108</v>
          </cell>
          <cell r="L22">
            <v>1.13074363816202</v>
          </cell>
          <cell r="M22">
            <v>11</v>
          </cell>
        </row>
        <row r="23">
          <cell r="A23" t="str">
            <v>GROUND</v>
          </cell>
          <cell r="B23">
            <v>21</v>
          </cell>
          <cell r="C23" t="str">
            <v>Long Canyon/R2</v>
          </cell>
          <cell r="D23" t="str">
            <v>F</v>
          </cell>
          <cell r="E23">
            <v>11.14867</v>
          </cell>
          <cell r="F23">
            <v>11.135435714285714</v>
          </cell>
          <cell r="G23" t="str">
            <v>HGR</v>
          </cell>
          <cell r="I23">
            <v>62</v>
          </cell>
          <cell r="L23">
            <v>0.8872729889569327</v>
          </cell>
          <cell r="M23">
            <v>11</v>
          </cell>
        </row>
        <row r="24">
          <cell r="A24" t="str">
            <v>GROUND</v>
          </cell>
          <cell r="B24">
            <v>22</v>
          </cell>
          <cell r="C24" t="str">
            <v>Long Canyon/R2</v>
          </cell>
          <cell r="D24" t="str">
            <v>F</v>
          </cell>
          <cell r="E24">
            <v>11.135435714285714</v>
          </cell>
          <cell r="F24">
            <v>11.127537834101382</v>
          </cell>
          <cell r="G24" t="str">
            <v>MCP</v>
          </cell>
          <cell r="I24">
            <v>37</v>
          </cell>
          <cell r="L24">
            <v>0.8872729889569327</v>
          </cell>
          <cell r="M24">
            <v>11</v>
          </cell>
        </row>
        <row r="25">
          <cell r="A25" t="str">
            <v>GROUND</v>
          </cell>
          <cell r="B25">
            <v>23</v>
          </cell>
          <cell r="C25" t="str">
            <v>Long Canyon/R2</v>
          </cell>
          <cell r="D25" t="str">
            <v>F</v>
          </cell>
          <cell r="E25">
            <v>11.127537834101382</v>
          </cell>
          <cell r="F25">
            <v>11.118786129032257</v>
          </cell>
          <cell r="G25" t="str">
            <v>HGR</v>
          </cell>
          <cell r="I25">
            <v>41</v>
          </cell>
          <cell r="L25">
            <v>0.8872729889569327</v>
          </cell>
          <cell r="M25">
            <v>11</v>
          </cell>
        </row>
        <row r="26">
          <cell r="A26" t="str">
            <v>GROUND</v>
          </cell>
          <cell r="B26">
            <v>24</v>
          </cell>
          <cell r="C26" t="str">
            <v>Long Canyon/R2</v>
          </cell>
          <cell r="D26" t="str">
            <v>F</v>
          </cell>
          <cell r="E26">
            <v>11.118786129032257</v>
          </cell>
          <cell r="F26">
            <v>11.08377930875576</v>
          </cell>
          <cell r="G26" t="str">
            <v>STP</v>
          </cell>
          <cell r="I26">
            <v>164</v>
          </cell>
          <cell r="L26">
            <v>0.8872729889569327</v>
          </cell>
          <cell r="M26">
            <v>11</v>
          </cell>
        </row>
        <row r="27">
          <cell r="A27" t="str">
            <v>GROUND</v>
          </cell>
          <cell r="B27">
            <v>25</v>
          </cell>
          <cell r="C27" t="str">
            <v>Long Canyon/R2</v>
          </cell>
          <cell r="D27" t="str">
            <v>F</v>
          </cell>
          <cell r="E27">
            <v>11.08377930875576</v>
          </cell>
          <cell r="F27">
            <v>11.071398847926268</v>
          </cell>
          <cell r="G27" t="str">
            <v>PLP</v>
          </cell>
          <cell r="I27">
            <v>58</v>
          </cell>
          <cell r="L27">
            <v>0.887272988956933</v>
          </cell>
          <cell r="M27">
            <v>11</v>
          </cell>
        </row>
        <row r="28">
          <cell r="A28" t="str">
            <v>GROUND</v>
          </cell>
          <cell r="B28">
            <v>26</v>
          </cell>
          <cell r="C28" t="str">
            <v>Long Canyon/R2</v>
          </cell>
          <cell r="D28" t="str">
            <v>F</v>
          </cell>
          <cell r="E28">
            <v>11.071398847926268</v>
          </cell>
          <cell r="F28">
            <v>11.025719216589863</v>
          </cell>
          <cell r="G28" t="str">
            <v>STP</v>
          </cell>
          <cell r="I28">
            <v>214</v>
          </cell>
          <cell r="L28">
            <v>0.887272988956933</v>
          </cell>
          <cell r="M28">
            <v>11</v>
          </cell>
        </row>
        <row r="29">
          <cell r="A29" t="str">
            <v>GROUND</v>
          </cell>
          <cell r="B29">
            <v>27</v>
          </cell>
          <cell r="C29" t="str">
            <v>Long Canyon/R2</v>
          </cell>
          <cell r="D29" t="str">
            <v>F</v>
          </cell>
          <cell r="E29">
            <v>11.025719216589863</v>
          </cell>
          <cell r="F29">
            <v>11.009710000000002</v>
          </cell>
          <cell r="G29" t="str">
            <v>HGR</v>
          </cell>
          <cell r="I29">
            <v>75</v>
          </cell>
          <cell r="L29">
            <v>0.887272988956933</v>
          </cell>
          <cell r="M29">
            <v>11</v>
          </cell>
        </row>
        <row r="30">
          <cell r="A30" t="str">
            <v>GROUND</v>
          </cell>
          <cell r="B30">
            <v>28</v>
          </cell>
          <cell r="C30" t="str">
            <v>Long Canyon/R2</v>
          </cell>
          <cell r="D30" t="str">
            <v>F</v>
          </cell>
          <cell r="E30">
            <v>11.009710000000002</v>
          </cell>
          <cell r="F30">
            <v>10.98193372403561</v>
          </cell>
          <cell r="G30" t="str">
            <v>STP</v>
          </cell>
          <cell r="I30">
            <v>131</v>
          </cell>
          <cell r="L30">
            <v>0.8932301109195625</v>
          </cell>
          <cell r="M30">
            <v>11</v>
          </cell>
        </row>
        <row r="31">
          <cell r="A31" t="str">
            <v>GROUND</v>
          </cell>
          <cell r="B31">
            <v>29</v>
          </cell>
          <cell r="C31" t="str">
            <v>Long Canyon/R2</v>
          </cell>
          <cell r="D31" t="str">
            <v>F</v>
          </cell>
          <cell r="E31">
            <v>10.98193372403561</v>
          </cell>
          <cell r="F31">
            <v>10.975148679525224</v>
          </cell>
          <cell r="G31" t="str">
            <v>CAS</v>
          </cell>
          <cell r="I31">
            <v>32</v>
          </cell>
          <cell r="L31">
            <v>0.8932301109195625</v>
          </cell>
          <cell r="M31">
            <v>11</v>
          </cell>
        </row>
        <row r="32">
          <cell r="A32" t="str">
            <v>GROUND</v>
          </cell>
          <cell r="B32">
            <v>30</v>
          </cell>
          <cell r="C32" t="str">
            <v>Long Canyon/R2</v>
          </cell>
          <cell r="D32" t="str">
            <v>F</v>
          </cell>
          <cell r="E32">
            <v>10.975148679525224</v>
          </cell>
          <cell r="F32">
            <v>10.965395178041545</v>
          </cell>
          <cell r="G32" t="str">
            <v>PLP</v>
          </cell>
          <cell r="I32">
            <v>46</v>
          </cell>
          <cell r="L32">
            <v>0.8932301109195625</v>
          </cell>
          <cell r="M32">
            <v>11</v>
          </cell>
        </row>
        <row r="33">
          <cell r="A33" t="str">
            <v>GROUND</v>
          </cell>
          <cell r="B33">
            <v>31</v>
          </cell>
          <cell r="C33" t="str">
            <v>Long Canyon/R2</v>
          </cell>
          <cell r="D33" t="str">
            <v>F</v>
          </cell>
          <cell r="E33">
            <v>10.965395178041545</v>
          </cell>
          <cell r="F33">
            <v>10.956913872403563</v>
          </cell>
          <cell r="G33" t="str">
            <v>BRS</v>
          </cell>
          <cell r="I33">
            <v>40</v>
          </cell>
          <cell r="L33">
            <v>0.8932301109195625</v>
          </cell>
          <cell r="M33">
            <v>11</v>
          </cell>
        </row>
        <row r="34">
          <cell r="A34" t="str">
            <v>GROUND</v>
          </cell>
          <cell r="B34">
            <v>32</v>
          </cell>
          <cell r="C34" t="str">
            <v>Long Canyon/R2</v>
          </cell>
          <cell r="D34" t="str">
            <v>F</v>
          </cell>
          <cell r="E34">
            <v>10.956913872403563</v>
          </cell>
          <cell r="F34">
            <v>10.92489694362018</v>
          </cell>
          <cell r="G34" t="str">
            <v>POW</v>
          </cell>
          <cell r="I34">
            <v>151</v>
          </cell>
          <cell r="L34">
            <v>0.893230110919563</v>
          </cell>
          <cell r="M34">
            <v>11</v>
          </cell>
        </row>
        <row r="35">
          <cell r="A35" t="str">
            <v>GROUND</v>
          </cell>
          <cell r="B35">
            <v>33</v>
          </cell>
          <cell r="C35" t="str">
            <v>Long Canyon/R2</v>
          </cell>
          <cell r="D35" t="str">
            <v>F</v>
          </cell>
          <cell r="E35">
            <v>10.92489694362018</v>
          </cell>
          <cell r="F35">
            <v>10.91026669139466</v>
          </cell>
          <cell r="G35" t="str">
            <v>MCP</v>
          </cell>
          <cell r="I35">
            <v>69</v>
          </cell>
          <cell r="L35">
            <v>0.893230110919563</v>
          </cell>
          <cell r="M35">
            <v>11</v>
          </cell>
        </row>
        <row r="36">
          <cell r="A36" t="str">
            <v>GROUND</v>
          </cell>
          <cell r="B36">
            <v>34</v>
          </cell>
          <cell r="C36" t="str">
            <v>Long Canyon/R2</v>
          </cell>
          <cell r="D36" t="str">
            <v>F</v>
          </cell>
          <cell r="E36">
            <v>10.91026669139466</v>
          </cell>
          <cell r="F36">
            <v>10.866800000000001</v>
          </cell>
          <cell r="G36" t="str">
            <v>POW</v>
          </cell>
          <cell r="I36">
            <v>205</v>
          </cell>
          <cell r="L36">
            <v>0.893230110919563</v>
          </cell>
          <cell r="M36">
            <v>11</v>
          </cell>
        </row>
        <row r="37">
          <cell r="A37" t="str">
            <v>GROUND</v>
          </cell>
          <cell r="B37">
            <v>35</v>
          </cell>
          <cell r="C37" t="str">
            <v>Long Canyon/R2</v>
          </cell>
          <cell r="D37" t="str">
            <v>F</v>
          </cell>
          <cell r="E37">
            <v>10.866800000000001</v>
          </cell>
          <cell r="F37">
            <v>10.858049141630902</v>
          </cell>
          <cell r="G37" t="str">
            <v>MCP</v>
          </cell>
          <cell r="I37">
            <v>45</v>
          </cell>
          <cell r="L37">
            <v>0.9739304321074406</v>
          </cell>
          <cell r="M37">
            <v>11</v>
          </cell>
        </row>
        <row r="38">
          <cell r="A38" t="str">
            <v>GROUND</v>
          </cell>
          <cell r="B38">
            <v>36</v>
          </cell>
          <cell r="C38" t="str">
            <v>Long Canyon/R2</v>
          </cell>
          <cell r="D38" t="str">
            <v>F</v>
          </cell>
          <cell r="E38">
            <v>10.858049141630902</v>
          </cell>
          <cell r="F38">
            <v>10.852798626609443</v>
          </cell>
          <cell r="G38" t="str">
            <v>POW</v>
          </cell>
          <cell r="I38">
            <v>27</v>
          </cell>
          <cell r="L38">
            <v>0.9739304321074406</v>
          </cell>
          <cell r="M38">
            <v>11</v>
          </cell>
        </row>
        <row r="39">
          <cell r="A39" t="str">
            <v>GROUND</v>
          </cell>
          <cell r="B39">
            <v>37</v>
          </cell>
          <cell r="C39" t="str">
            <v>Long Canyon/R2</v>
          </cell>
          <cell r="D39" t="str">
            <v>F</v>
          </cell>
          <cell r="E39">
            <v>10.852798626609443</v>
          </cell>
          <cell r="F39">
            <v>10.82615712446352</v>
          </cell>
          <cell r="G39" t="str">
            <v>SRN</v>
          </cell>
          <cell r="I39">
            <v>137</v>
          </cell>
          <cell r="L39">
            <v>0.9739304321074406</v>
          </cell>
          <cell r="M39">
            <v>11</v>
          </cell>
        </row>
        <row r="40">
          <cell r="A40" t="str">
            <v>GROUND</v>
          </cell>
          <cell r="B40">
            <v>38</v>
          </cell>
          <cell r="C40" t="str">
            <v>Long Canyon/R2</v>
          </cell>
          <cell r="D40" t="str">
            <v>F</v>
          </cell>
          <cell r="E40">
            <v>10.82615712446352</v>
          </cell>
          <cell r="F40">
            <v>10.816628412017169</v>
          </cell>
          <cell r="G40" t="str">
            <v>MCP</v>
          </cell>
          <cell r="I40">
            <v>49</v>
          </cell>
          <cell r="L40">
            <v>0.9739304321074406</v>
          </cell>
          <cell r="M40">
            <v>11</v>
          </cell>
        </row>
        <row r="41">
          <cell r="A41" t="str">
            <v>GROUND</v>
          </cell>
          <cell r="B41">
            <v>39</v>
          </cell>
          <cell r="C41" t="str">
            <v>Long Canyon/R2</v>
          </cell>
          <cell r="D41" t="str">
            <v>F</v>
          </cell>
          <cell r="E41">
            <v>10.816628412017169</v>
          </cell>
          <cell r="F41">
            <v>10.806905236051504</v>
          </cell>
          <cell r="G41" t="str">
            <v>HGR</v>
          </cell>
          <cell r="I41">
            <v>50</v>
          </cell>
          <cell r="L41">
            <v>0.973930432107441</v>
          </cell>
          <cell r="M41">
            <v>11</v>
          </cell>
        </row>
        <row r="42">
          <cell r="A42" t="str">
            <v>GROUND</v>
          </cell>
          <cell r="B42">
            <v>40</v>
          </cell>
          <cell r="C42" t="str">
            <v>Long Canyon/R2</v>
          </cell>
          <cell r="D42" t="str">
            <v>F</v>
          </cell>
          <cell r="E42">
            <v>10.806905236051504</v>
          </cell>
          <cell r="F42">
            <v>10.796015278969959</v>
          </cell>
          <cell r="G42" t="str">
            <v>MCP</v>
          </cell>
          <cell r="I42">
            <v>56</v>
          </cell>
          <cell r="L42">
            <v>0.973930432107441</v>
          </cell>
          <cell r="M42">
            <v>11</v>
          </cell>
        </row>
        <row r="43">
          <cell r="A43" t="str">
            <v>GROUND</v>
          </cell>
          <cell r="B43">
            <v>41</v>
          </cell>
          <cell r="C43" t="str">
            <v>Long Canyon/R2</v>
          </cell>
          <cell r="D43" t="str">
            <v>F</v>
          </cell>
          <cell r="E43">
            <v>10.796015278969959</v>
          </cell>
          <cell r="F43">
            <v>10.776180000000002</v>
          </cell>
          <cell r="G43" t="str">
            <v>SRN   </v>
          </cell>
          <cell r="I43">
            <v>102</v>
          </cell>
          <cell r="L43">
            <v>0.973930432107441</v>
          </cell>
          <cell r="M43">
            <v>11</v>
          </cell>
        </row>
        <row r="44">
          <cell r="A44" t="str">
            <v>GROUND</v>
          </cell>
          <cell r="B44">
            <v>42</v>
          </cell>
          <cell r="C44" t="str">
            <v>Long Canyon/R2</v>
          </cell>
          <cell r="D44" t="str">
            <v>F</v>
          </cell>
          <cell r="E44">
            <v>10.776180000000002</v>
          </cell>
          <cell r="F44">
            <v>10.749748701095463</v>
          </cell>
          <cell r="G44" t="str">
            <v>STP</v>
          </cell>
          <cell r="I44">
            <v>140</v>
          </cell>
          <cell r="L44">
            <v>1.0031724740776475</v>
          </cell>
          <cell r="M44">
            <v>11</v>
          </cell>
        </row>
        <row r="45">
          <cell r="A45" t="str">
            <v>GROUND</v>
          </cell>
          <cell r="B45">
            <v>43</v>
          </cell>
          <cell r="C45" t="str">
            <v>Long Canyon/R2</v>
          </cell>
          <cell r="D45" t="str">
            <v>F</v>
          </cell>
          <cell r="E45">
            <v>10.749748701095463</v>
          </cell>
          <cell r="F45">
            <v>10.71312247261346</v>
          </cell>
          <cell r="G45" t="str">
            <v>POW</v>
          </cell>
          <cell r="I45">
            <v>194</v>
          </cell>
          <cell r="L45">
            <v>1.0031724740776475</v>
          </cell>
          <cell r="M45">
            <v>11</v>
          </cell>
        </row>
        <row r="46">
          <cell r="A46" t="str">
            <v>GROUND</v>
          </cell>
          <cell r="B46">
            <v>44</v>
          </cell>
          <cell r="C46" t="str">
            <v>Long Canyon/R2</v>
          </cell>
          <cell r="D46" t="str">
            <v>F</v>
          </cell>
          <cell r="E46">
            <v>10.71312247261346</v>
          </cell>
          <cell r="F46">
            <v>10.679516964006261</v>
          </cell>
          <cell r="G46" t="str">
            <v>LGR</v>
          </cell>
          <cell r="I46">
            <v>178</v>
          </cell>
          <cell r="L46">
            <v>1.0031724740776475</v>
          </cell>
          <cell r="M46">
            <v>11</v>
          </cell>
        </row>
        <row r="47">
          <cell r="A47" t="str">
            <v>GROUND</v>
          </cell>
          <cell r="B47">
            <v>45</v>
          </cell>
          <cell r="C47" t="str">
            <v>Long Canyon/R2</v>
          </cell>
          <cell r="D47" t="str">
            <v>F</v>
          </cell>
          <cell r="E47">
            <v>10.679516964006261</v>
          </cell>
          <cell r="F47">
            <v>10.667245289514868</v>
          </cell>
          <cell r="G47" t="str">
            <v>MCP</v>
          </cell>
          <cell r="I47">
            <v>65</v>
          </cell>
          <cell r="L47">
            <v>1.0031724740776475</v>
          </cell>
          <cell r="M47">
            <v>11</v>
          </cell>
        </row>
        <row r="48">
          <cell r="A48" t="str">
            <v>GROUND</v>
          </cell>
          <cell r="B48">
            <v>46</v>
          </cell>
          <cell r="C48" t="str">
            <v>Long Canyon/R2</v>
          </cell>
          <cell r="D48" t="str">
            <v>F</v>
          </cell>
          <cell r="E48">
            <v>10.667245289514868</v>
          </cell>
          <cell r="F48">
            <v>10.655540000000002</v>
          </cell>
          <cell r="G48" t="str">
            <v>HGR</v>
          </cell>
          <cell r="I48">
            <v>62</v>
          </cell>
          <cell r="L48">
            <v>1.00317247407765</v>
          </cell>
          <cell r="M48">
            <v>11</v>
          </cell>
        </row>
        <row r="49">
          <cell r="A49" t="str">
            <v>GROUND</v>
          </cell>
          <cell r="B49">
            <v>47</v>
          </cell>
          <cell r="C49" t="str">
            <v>Long Canyon/R2</v>
          </cell>
          <cell r="D49" t="str">
            <v>F</v>
          </cell>
          <cell r="E49">
            <v>10.655540000000002</v>
          </cell>
          <cell r="F49">
            <v>10.64118631689245</v>
          </cell>
          <cell r="G49" t="str">
            <v>MCP</v>
          </cell>
          <cell r="I49">
            <v>75.60000000000036</v>
          </cell>
          <cell r="L49">
            <v>0.9975266773619009</v>
          </cell>
          <cell r="M49">
            <v>11</v>
          </cell>
        </row>
        <row r="50">
          <cell r="A50" t="str">
            <v>GROUND</v>
          </cell>
          <cell r="B50">
            <v>48</v>
          </cell>
          <cell r="C50" t="str">
            <v>Long Canyon/R2</v>
          </cell>
          <cell r="D50" t="str">
            <v>F</v>
          </cell>
          <cell r="E50">
            <v>10.64118631689245</v>
          </cell>
          <cell r="F50">
            <v>10.624041639847318</v>
          </cell>
          <cell r="G50" t="str">
            <v>MCP</v>
          </cell>
          <cell r="I50">
            <v>90.30000000000018</v>
          </cell>
          <cell r="L50">
            <v>0.9975266773619009</v>
          </cell>
          <cell r="M50">
            <v>11</v>
          </cell>
        </row>
        <row r="51">
          <cell r="A51" t="str">
            <v>GROUND</v>
          </cell>
          <cell r="B51">
            <v>49</v>
          </cell>
          <cell r="C51" t="str">
            <v>Long Canyon/R2</v>
          </cell>
          <cell r="D51" t="str">
            <v>F</v>
          </cell>
          <cell r="E51">
            <v>10.624041639847318</v>
          </cell>
          <cell r="F51">
            <v>10.58954343587057</v>
          </cell>
          <cell r="G51" t="str">
            <v>LGR</v>
          </cell>
          <cell r="I51">
            <v>181.7</v>
          </cell>
          <cell r="L51">
            <v>0.9975266773619009</v>
          </cell>
          <cell r="M51">
            <v>11</v>
          </cell>
        </row>
        <row r="52">
          <cell r="A52" t="str">
            <v>GROUND</v>
          </cell>
          <cell r="B52">
            <v>50</v>
          </cell>
          <cell r="C52" t="str">
            <v>Long Canyon/R2</v>
          </cell>
          <cell r="D52" t="str">
            <v>F</v>
          </cell>
          <cell r="E52">
            <v>10.58954343587057</v>
          </cell>
          <cell r="F52">
            <v>10.581132481351199</v>
          </cell>
          <cell r="G52" t="str">
            <v>MCP</v>
          </cell>
          <cell r="I52">
            <v>44.30000000000018</v>
          </cell>
          <cell r="L52">
            <v>0.997526677361901</v>
          </cell>
          <cell r="M52">
            <v>11</v>
          </cell>
        </row>
        <row r="53">
          <cell r="A53" t="str">
            <v>GROUND</v>
          </cell>
          <cell r="B53">
            <v>51</v>
          </cell>
          <cell r="C53" t="str">
            <v>Long Canyon/R2</v>
          </cell>
          <cell r="D53" t="str">
            <v>F</v>
          </cell>
          <cell r="E53">
            <v>10.581132481351199</v>
          </cell>
          <cell r="F53">
            <v>10.570424178080486</v>
          </cell>
          <cell r="G53" t="str">
            <v>LGR</v>
          </cell>
          <cell r="I53">
            <v>56.399999999999636</v>
          </cell>
          <cell r="L53">
            <v>0.997526677361901</v>
          </cell>
          <cell r="M53">
            <v>11</v>
          </cell>
        </row>
        <row r="54">
          <cell r="A54" t="str">
            <v>GROUND</v>
          </cell>
          <cell r="B54">
            <v>52</v>
          </cell>
          <cell r="C54" t="str">
            <v>Long Canyon/R2</v>
          </cell>
          <cell r="D54" t="str">
            <v>F</v>
          </cell>
          <cell r="E54">
            <v>10.570424178080486</v>
          </cell>
          <cell r="F54">
            <v>10.525388548012877</v>
          </cell>
          <cell r="G54" t="str">
            <v>STP</v>
          </cell>
          <cell r="I54">
            <v>237.2</v>
          </cell>
          <cell r="L54">
            <v>0.997526677361901</v>
          </cell>
          <cell r="M54">
            <v>11</v>
          </cell>
        </row>
        <row r="55">
          <cell r="A55" t="str">
            <v>GROUND</v>
          </cell>
          <cell r="B55">
            <v>53</v>
          </cell>
          <cell r="C55" t="str">
            <v>Long Canyon/R2</v>
          </cell>
          <cell r="D55" t="str">
            <v>F</v>
          </cell>
          <cell r="E55">
            <v>10.525388548012877</v>
          </cell>
          <cell r="F55">
            <v>10.517300361499892</v>
          </cell>
          <cell r="G55" t="str">
            <v>HGR</v>
          </cell>
          <cell r="I55">
            <v>42.600000000000364</v>
          </cell>
          <cell r="L55">
            <v>0.997526677361901</v>
          </cell>
          <cell r="M55">
            <v>11</v>
          </cell>
        </row>
        <row r="56">
          <cell r="A56" t="str">
            <v>GROUND</v>
          </cell>
          <cell r="B56">
            <v>54</v>
          </cell>
          <cell r="C56" t="str">
            <v>Long Canyon/R2</v>
          </cell>
          <cell r="D56" t="str">
            <v>F</v>
          </cell>
          <cell r="E56">
            <v>10.517300361499892</v>
          </cell>
          <cell r="F56">
            <v>10.470100287154159</v>
          </cell>
          <cell r="G56" t="str">
            <v>SRN</v>
          </cell>
          <cell r="I56">
            <v>248.6</v>
          </cell>
          <cell r="L56">
            <v>0.997526677361901</v>
          </cell>
          <cell r="M56">
            <v>11</v>
          </cell>
        </row>
        <row r="57">
          <cell r="A57" t="str">
            <v>GROUND</v>
          </cell>
          <cell r="B57">
            <v>55</v>
          </cell>
          <cell r="C57" t="str">
            <v>Long Canyon/R2</v>
          </cell>
          <cell r="D57" t="str">
            <v>F</v>
          </cell>
          <cell r="E57">
            <v>10.470100287154159</v>
          </cell>
          <cell r="F57">
            <v>10.417280252226634</v>
          </cell>
          <cell r="G57" t="str">
            <v>LGR</v>
          </cell>
          <cell r="I57">
            <v>278.2</v>
          </cell>
          <cell r="L57">
            <v>0.997526677361901</v>
          </cell>
          <cell r="M57">
            <v>11</v>
          </cell>
        </row>
        <row r="58">
          <cell r="A58" t="str">
            <v>GROUND</v>
          </cell>
          <cell r="B58">
            <v>56</v>
          </cell>
          <cell r="C58" t="str">
            <v>Long Canyon/R2</v>
          </cell>
          <cell r="D58" t="str">
            <v>F</v>
          </cell>
          <cell r="E58">
            <v>10.417280252226634</v>
          </cell>
          <cell r="F58">
            <v>10.408964229473845</v>
          </cell>
          <cell r="G58" t="str">
            <v>RUN</v>
          </cell>
          <cell r="I58">
            <v>43.80000000000018</v>
          </cell>
          <cell r="L58">
            <v>0.997526677361901</v>
          </cell>
          <cell r="M58">
            <v>11</v>
          </cell>
        </row>
        <row r="59">
          <cell r="A59" t="str">
            <v>GROUND</v>
          </cell>
          <cell r="B59">
            <v>57</v>
          </cell>
          <cell r="C59" t="str">
            <v>Long Canyon/R2</v>
          </cell>
          <cell r="D59" t="str">
            <v>F</v>
          </cell>
          <cell r="E59">
            <v>10.408964229473845</v>
          </cell>
          <cell r="F59">
            <v>10.392370156674904</v>
          </cell>
          <cell r="G59" t="str">
            <v>STP</v>
          </cell>
          <cell r="I59">
            <v>87.39999999999964</v>
          </cell>
          <cell r="L59">
            <v>0.997526677361901</v>
          </cell>
          <cell r="M59">
            <v>11</v>
          </cell>
        </row>
        <row r="60">
          <cell r="A60" t="str">
            <v>GROUND</v>
          </cell>
          <cell r="B60">
            <v>58</v>
          </cell>
          <cell r="C60" t="str">
            <v>Long Canyon/R2</v>
          </cell>
          <cell r="D60" t="str">
            <v>F</v>
          </cell>
          <cell r="E60">
            <v>10.392370156674904</v>
          </cell>
          <cell r="F60">
            <v>10.373364817004719</v>
          </cell>
          <cell r="G60" t="str">
            <v>LGR</v>
          </cell>
          <cell r="I60">
            <v>100.1</v>
          </cell>
          <cell r="L60">
            <v>0.997526677361901</v>
          </cell>
          <cell r="M60">
            <v>11</v>
          </cell>
        </row>
        <row r="61">
          <cell r="A61" t="str">
            <v>GROUND</v>
          </cell>
          <cell r="B61">
            <v>59</v>
          </cell>
          <cell r="C61" t="str">
            <v>Long Canyon/R2</v>
          </cell>
          <cell r="D61" t="str">
            <v>F</v>
          </cell>
          <cell r="E61">
            <v>10.373364817004719</v>
          </cell>
          <cell r="F61">
            <v>10.362238813961035</v>
          </cell>
          <cell r="G61" t="str">
            <v>MCP</v>
          </cell>
          <cell r="I61">
            <v>58.599999999999454</v>
          </cell>
          <cell r="L61">
            <v>0.997526677361901</v>
          </cell>
          <cell r="M61">
            <v>11</v>
          </cell>
        </row>
        <row r="62">
          <cell r="A62" t="str">
            <v>GROUND</v>
          </cell>
          <cell r="B62">
            <v>60</v>
          </cell>
          <cell r="C62" t="str">
            <v>Long Canyon/R2</v>
          </cell>
          <cell r="D62" t="str">
            <v>F</v>
          </cell>
          <cell r="E62">
            <v>10.362238813961035</v>
          </cell>
          <cell r="F62">
            <v>10.354606299927655</v>
          </cell>
          <cell r="G62" t="str">
            <v>LGR</v>
          </cell>
          <cell r="I62">
            <v>40.19999999999982</v>
          </cell>
          <cell r="L62">
            <v>0.997526677361901</v>
          </cell>
          <cell r="M62">
            <v>11</v>
          </cell>
        </row>
        <row r="63">
          <cell r="A63" t="str">
            <v>GROUND</v>
          </cell>
          <cell r="B63">
            <v>61</v>
          </cell>
          <cell r="C63" t="str">
            <v>Long Canyon/R2</v>
          </cell>
          <cell r="D63" t="str">
            <v>F</v>
          </cell>
          <cell r="E63">
            <v>10.354606299927655</v>
          </cell>
          <cell r="F63">
            <v>10.344923259736053</v>
          </cell>
          <cell r="G63" t="str">
            <v>MCP</v>
          </cell>
          <cell r="I63">
            <v>51</v>
          </cell>
          <cell r="L63">
            <v>0.997526677361901</v>
          </cell>
          <cell r="M63">
            <v>11</v>
          </cell>
        </row>
        <row r="64">
          <cell r="A64" t="str">
            <v>GROUND</v>
          </cell>
          <cell r="B64">
            <v>62</v>
          </cell>
          <cell r="C64" t="str">
            <v>Long Canyon/R2</v>
          </cell>
          <cell r="D64" t="str">
            <v>F</v>
          </cell>
          <cell r="E64">
            <v>10.344923259736053</v>
          </cell>
          <cell r="F64">
            <v>10.336778114163117</v>
          </cell>
          <cell r="G64" t="str">
            <v>LGR</v>
          </cell>
          <cell r="I64">
            <v>42.900000000000546</v>
          </cell>
          <cell r="L64">
            <v>0.997526677361901</v>
          </cell>
          <cell r="M64">
            <v>11</v>
          </cell>
        </row>
        <row r="65">
          <cell r="A65" t="str">
            <v>GROUND</v>
          </cell>
          <cell r="B65">
            <v>63</v>
          </cell>
          <cell r="C65" t="str">
            <v>Long Canyon/R2</v>
          </cell>
          <cell r="D65" t="str">
            <v>F</v>
          </cell>
          <cell r="E65">
            <v>10.336778114163117</v>
          </cell>
          <cell r="F65">
            <v>10.331234098994592</v>
          </cell>
          <cell r="G65" t="str">
            <v>CAS</v>
          </cell>
          <cell r="I65">
            <v>29.199999999999818</v>
          </cell>
          <cell r="L65">
            <v>0.997526677361901</v>
          </cell>
          <cell r="M65">
            <v>11</v>
          </cell>
        </row>
        <row r="66">
          <cell r="A66" t="str">
            <v>GROUND</v>
          </cell>
          <cell r="B66">
            <v>64</v>
          </cell>
          <cell r="C66" t="str">
            <v>Long Canyon/R2</v>
          </cell>
          <cell r="D66" t="str">
            <v>F</v>
          </cell>
          <cell r="E66">
            <v>10.331234098994592</v>
          </cell>
          <cell r="F66">
            <v>10.30275456901929</v>
          </cell>
          <cell r="G66" t="str">
            <v>MCP</v>
          </cell>
          <cell r="I66">
            <v>150</v>
          </cell>
          <cell r="L66">
            <v>0.997526677361901</v>
          </cell>
          <cell r="M66">
            <v>11</v>
          </cell>
        </row>
        <row r="67">
          <cell r="A67" t="str">
            <v>GROUND</v>
          </cell>
          <cell r="B67">
            <v>65</v>
          </cell>
          <cell r="C67" t="str">
            <v>Long Canyon/R2</v>
          </cell>
          <cell r="D67" t="str">
            <v>F</v>
          </cell>
          <cell r="E67">
            <v>10.30275456901929</v>
          </cell>
          <cell r="F67">
            <v>10.28785028166555</v>
          </cell>
          <cell r="G67" t="str">
            <v>RUN</v>
          </cell>
          <cell r="I67">
            <v>78.5</v>
          </cell>
          <cell r="L67">
            <v>0.997526677361901</v>
          </cell>
          <cell r="M67">
            <v>11</v>
          </cell>
        </row>
        <row r="68">
          <cell r="A68" t="str">
            <v>GROUND</v>
          </cell>
          <cell r="B68">
            <v>66</v>
          </cell>
          <cell r="C68" t="str">
            <v>Long Canyon/R2</v>
          </cell>
          <cell r="D68" t="str">
            <v>F</v>
          </cell>
          <cell r="E68">
            <v>10.28785028166555</v>
          </cell>
          <cell r="F68">
            <v>10.262655390814068</v>
          </cell>
          <cell r="G68" t="str">
            <v>LGR</v>
          </cell>
          <cell r="I68">
            <v>132.7</v>
          </cell>
          <cell r="L68">
            <v>0.997526677361901</v>
          </cell>
          <cell r="M68">
            <v>11</v>
          </cell>
        </row>
        <row r="69">
          <cell r="A69" t="str">
            <v>GROUND</v>
          </cell>
          <cell r="B69">
            <v>67</v>
          </cell>
          <cell r="C69" t="str">
            <v>Long Canyon/R2</v>
          </cell>
          <cell r="D69" t="str">
            <v>F</v>
          </cell>
          <cell r="E69">
            <v>10.262655390814068</v>
          </cell>
          <cell r="F69">
            <v>10.253200186862268</v>
          </cell>
          <cell r="G69" t="str">
            <v>MCP</v>
          </cell>
          <cell r="I69">
            <v>49.80000000000018</v>
          </cell>
          <cell r="L69">
            <v>0.997526677361901</v>
          </cell>
          <cell r="M69">
            <v>11</v>
          </cell>
        </row>
        <row r="70">
          <cell r="A70" t="str">
            <v>GROUND</v>
          </cell>
          <cell r="B70">
            <v>68</v>
          </cell>
          <cell r="C70" t="str">
            <v>Long Canyon/R2</v>
          </cell>
          <cell r="D70" t="str">
            <v>F</v>
          </cell>
          <cell r="E70">
            <v>10.253200186862268</v>
          </cell>
          <cell r="F70">
            <v>10.20136744230722</v>
          </cell>
          <cell r="G70" t="str">
            <v>LGR</v>
          </cell>
          <cell r="I70">
            <v>273</v>
          </cell>
          <cell r="L70">
            <v>0.997526677361901</v>
          </cell>
          <cell r="M70">
            <v>11</v>
          </cell>
        </row>
        <row r="71">
          <cell r="A71" t="str">
            <v>GROUND</v>
          </cell>
          <cell r="B71">
            <v>69</v>
          </cell>
          <cell r="C71" t="str">
            <v>Long Canyon/R2</v>
          </cell>
          <cell r="D71" t="str">
            <v>F</v>
          </cell>
          <cell r="E71">
            <v>10.20136744230722</v>
          </cell>
          <cell r="F71">
            <v>10.174767561310288</v>
          </cell>
          <cell r="G71" t="str">
            <v>MCP</v>
          </cell>
          <cell r="I71">
            <v>140.1</v>
          </cell>
          <cell r="L71">
            <v>0.997526677361901</v>
          </cell>
          <cell r="M71">
            <v>11</v>
          </cell>
        </row>
        <row r="72">
          <cell r="A72" t="str">
            <v>GROUND</v>
          </cell>
          <cell r="B72">
            <v>70</v>
          </cell>
          <cell r="C72" t="str">
            <v>Long Canyon/R2</v>
          </cell>
          <cell r="D72" t="str">
            <v>F</v>
          </cell>
          <cell r="E72">
            <v>10.174767561310288</v>
          </cell>
          <cell r="F72">
            <v>10.156407757652877</v>
          </cell>
          <cell r="G72" t="str">
            <v>HGR</v>
          </cell>
          <cell r="I72">
            <v>96.69999999999982</v>
          </cell>
          <cell r="L72">
            <v>0.997526677361901</v>
          </cell>
          <cell r="M72">
            <v>11</v>
          </cell>
        </row>
        <row r="73">
          <cell r="A73" t="str">
            <v>GROUND</v>
          </cell>
          <cell r="B73">
            <v>71</v>
          </cell>
          <cell r="C73" t="str">
            <v>Long Canyon/R2</v>
          </cell>
          <cell r="D73" t="str">
            <v>F</v>
          </cell>
          <cell r="E73">
            <v>10.156407757652877</v>
          </cell>
          <cell r="F73">
            <v>10.14480709577627</v>
          </cell>
          <cell r="G73" t="str">
            <v>RUN</v>
          </cell>
          <cell r="I73">
            <v>61.099999999999454</v>
          </cell>
          <cell r="L73">
            <v>0.997526677361901</v>
          </cell>
          <cell r="M73">
            <v>11</v>
          </cell>
        </row>
        <row r="74">
          <cell r="A74" t="str">
            <v>GROUND</v>
          </cell>
          <cell r="B74">
            <v>72</v>
          </cell>
          <cell r="C74" t="str">
            <v>Long Canyon/R2</v>
          </cell>
          <cell r="D74" t="str">
            <v>F</v>
          </cell>
          <cell r="E74">
            <v>10.14480709577627</v>
          </cell>
          <cell r="F74">
            <v>10.139225107901112</v>
          </cell>
          <cell r="G74" t="str">
            <v>LGR</v>
          </cell>
          <cell r="I74">
            <v>29.400000000000546</v>
          </cell>
          <cell r="L74">
            <v>0.997526677361901</v>
          </cell>
          <cell r="M74">
            <v>11</v>
          </cell>
        </row>
        <row r="75">
          <cell r="A75" t="str">
            <v>GROUND</v>
          </cell>
          <cell r="B75">
            <v>73</v>
          </cell>
          <cell r="C75" t="str">
            <v>Long Canyon/R2</v>
          </cell>
          <cell r="D75" t="str">
            <v>F</v>
          </cell>
          <cell r="E75">
            <v>10.139225107901112</v>
          </cell>
          <cell r="F75">
            <v>10.128061132150794</v>
          </cell>
          <cell r="G75" t="str">
            <v>MCP</v>
          </cell>
          <cell r="I75">
            <v>58.80000000000018</v>
          </cell>
          <cell r="L75">
            <v>0.997526677361901</v>
          </cell>
          <cell r="M75">
            <v>11</v>
          </cell>
        </row>
        <row r="76">
          <cell r="A76" t="str">
            <v>GROUND</v>
          </cell>
          <cell r="B76">
            <v>74</v>
          </cell>
          <cell r="C76" t="str">
            <v>Long Canyon/R2</v>
          </cell>
          <cell r="D76" t="str">
            <v>F</v>
          </cell>
          <cell r="E76">
            <v>10.128061132150794</v>
          </cell>
          <cell r="F76">
            <v>10.108827956240807</v>
          </cell>
          <cell r="G76" t="str">
            <v>HGR</v>
          </cell>
          <cell r="I76">
            <v>101.29999999999927</v>
          </cell>
          <cell r="L76">
            <v>0.997526677361901</v>
          </cell>
          <cell r="M76">
            <v>11</v>
          </cell>
        </row>
        <row r="77">
          <cell r="A77" t="str">
            <v>GROUND</v>
          </cell>
          <cell r="B77">
            <v>75</v>
          </cell>
          <cell r="C77" t="str">
            <v>Long Canyon/R2</v>
          </cell>
          <cell r="D77" t="str">
            <v>F</v>
          </cell>
          <cell r="E77">
            <v>10.108827956240807</v>
          </cell>
          <cell r="F77">
            <v>10.099334779582373</v>
          </cell>
          <cell r="G77" t="str">
            <v>MCP</v>
          </cell>
          <cell r="I77">
            <v>50</v>
          </cell>
          <cell r="L77">
            <v>0.997526677361901</v>
          </cell>
          <cell r="M77">
            <v>11</v>
          </cell>
        </row>
        <row r="78">
          <cell r="A78" t="str">
            <v>GROUND</v>
          </cell>
          <cell r="B78">
            <v>76</v>
          </cell>
          <cell r="C78" t="str">
            <v>Long Canyon/R2</v>
          </cell>
          <cell r="D78" t="str">
            <v>F</v>
          </cell>
          <cell r="E78">
            <v>10.099334779582373</v>
          </cell>
          <cell r="F78">
            <v>10.07958897213283</v>
          </cell>
          <cell r="G78" t="str">
            <v>LGR</v>
          </cell>
          <cell r="I78">
            <v>104</v>
          </cell>
          <cell r="L78">
            <v>0.997526677361901</v>
          </cell>
          <cell r="M78">
            <v>11</v>
          </cell>
        </row>
        <row r="79">
          <cell r="A79" t="str">
            <v>GROUND</v>
          </cell>
          <cell r="B79">
            <v>77</v>
          </cell>
          <cell r="C79" t="str">
            <v>Long Canyon/R2</v>
          </cell>
          <cell r="D79" t="str">
            <v>F</v>
          </cell>
          <cell r="E79">
            <v>10.07958897213283</v>
          </cell>
          <cell r="F79">
            <v>10.058476147244473</v>
          </cell>
          <cell r="G79" t="str">
            <v>STP</v>
          </cell>
          <cell r="I79">
            <v>111.20000000000073</v>
          </cell>
          <cell r="L79">
            <v>0.997526677361901</v>
          </cell>
          <cell r="M79">
            <v>11</v>
          </cell>
        </row>
        <row r="80">
          <cell r="A80" t="str">
            <v>GROUND</v>
          </cell>
          <cell r="B80">
            <v>78</v>
          </cell>
          <cell r="C80" t="str">
            <v>Long Canyon/R2</v>
          </cell>
          <cell r="D80" t="str">
            <v>F</v>
          </cell>
          <cell r="E80">
            <v>10.058476147244473</v>
          </cell>
          <cell r="F80">
            <v>10.051773964523619</v>
          </cell>
          <cell r="G80" t="str">
            <v>LGR</v>
          </cell>
          <cell r="I80">
            <v>35.29999999999927</v>
          </cell>
          <cell r="L80">
            <v>0.997526677361901</v>
          </cell>
          <cell r="M80">
            <v>11</v>
          </cell>
        </row>
        <row r="81">
          <cell r="A81" t="str">
            <v>GROUND</v>
          </cell>
          <cell r="B81">
            <v>79</v>
          </cell>
          <cell r="C81" t="str">
            <v>Long Canyon/R2</v>
          </cell>
          <cell r="D81" t="str">
            <v>F</v>
          </cell>
          <cell r="E81">
            <v>10.051773964523619</v>
          </cell>
          <cell r="F81">
            <v>10.029066285956645</v>
          </cell>
          <cell r="G81" t="str">
            <v>MCP</v>
          </cell>
          <cell r="I81">
            <v>119.6</v>
          </cell>
          <cell r="L81">
            <v>0.997526677361901</v>
          </cell>
          <cell r="M81">
            <v>11</v>
          </cell>
        </row>
        <row r="82">
          <cell r="A82" t="str">
            <v>GROUND</v>
          </cell>
          <cell r="B82">
            <v>80</v>
          </cell>
          <cell r="C82" t="str">
            <v>Long Canyon/R2</v>
          </cell>
          <cell r="D82" t="str">
            <v>F</v>
          </cell>
          <cell r="E82">
            <v>10.029066285956645</v>
          </cell>
          <cell r="F82">
            <v>10.0184339280992</v>
          </cell>
          <cell r="G82" t="str">
            <v>RUN</v>
          </cell>
          <cell r="I82">
            <v>56</v>
          </cell>
          <cell r="L82">
            <v>0.997526677361901</v>
          </cell>
          <cell r="M82">
            <v>11</v>
          </cell>
        </row>
        <row r="83">
          <cell r="A83" t="str">
            <v>GROUND</v>
          </cell>
          <cell r="B83">
            <v>81</v>
          </cell>
          <cell r="C83" t="str">
            <v>Long Canyon/R2</v>
          </cell>
          <cell r="D83" t="str">
            <v>F</v>
          </cell>
          <cell r="E83">
            <v>10.0184339280992</v>
          </cell>
          <cell r="F83">
            <v>10.009073655913983</v>
          </cell>
          <cell r="G83" t="str">
            <v>LGR</v>
          </cell>
          <cell r="I83">
            <v>49.30000000000018</v>
          </cell>
          <cell r="L83">
            <v>0.997526677361901</v>
          </cell>
          <cell r="M83">
            <v>11</v>
          </cell>
        </row>
        <row r="84">
          <cell r="A84" t="str">
            <v>GROUND</v>
          </cell>
          <cell r="B84">
            <v>82</v>
          </cell>
          <cell r="C84" t="str">
            <v>Long Canyon/R2</v>
          </cell>
          <cell r="D84" t="str">
            <v>F</v>
          </cell>
          <cell r="E84">
            <v>10.009073655913983</v>
          </cell>
          <cell r="F84">
            <v>10.00254235037298</v>
          </cell>
          <cell r="G84" t="str">
            <v>TRN</v>
          </cell>
          <cell r="I84">
            <v>34.399999999999636</v>
          </cell>
          <cell r="L84">
            <v>0.997526677361901</v>
          </cell>
          <cell r="M84">
            <v>11</v>
          </cell>
        </row>
        <row r="85">
          <cell r="A85" t="str">
            <v>GROUND</v>
          </cell>
          <cell r="B85">
            <v>83</v>
          </cell>
          <cell r="C85" t="str">
            <v>Long Canyon/R2</v>
          </cell>
          <cell r="D85" t="str">
            <v>F</v>
          </cell>
          <cell r="E85">
            <v>10.00254235037298</v>
          </cell>
          <cell r="F85">
            <v>9.977594282114616</v>
          </cell>
          <cell r="G85" t="str">
            <v>MCP</v>
          </cell>
          <cell r="I85">
            <v>131.40000000000055</v>
          </cell>
          <cell r="L85">
            <v>0.997526677361901</v>
          </cell>
          <cell r="M85">
            <v>11</v>
          </cell>
        </row>
        <row r="86">
          <cell r="A86" t="str">
            <v>GROUND</v>
          </cell>
          <cell r="B86">
            <v>84</v>
          </cell>
          <cell r="C86" t="str">
            <v>Long Canyon/R2</v>
          </cell>
          <cell r="D86" t="str">
            <v>F</v>
          </cell>
          <cell r="E86">
            <v>9.977594282114616</v>
          </cell>
          <cell r="F86">
            <v>9.933583915126118</v>
          </cell>
          <cell r="G86" t="str">
            <v>HGR</v>
          </cell>
          <cell r="I86">
            <v>231.79999999999927</v>
          </cell>
          <cell r="L86">
            <v>0.997526677361901</v>
          </cell>
          <cell r="M86">
            <v>11</v>
          </cell>
        </row>
        <row r="87">
          <cell r="A87" t="str">
            <v>GROUND</v>
          </cell>
          <cell r="B87">
            <v>85</v>
          </cell>
          <cell r="C87" t="str">
            <v>Long Canyon/R2</v>
          </cell>
          <cell r="D87" t="str">
            <v>F</v>
          </cell>
          <cell r="E87">
            <v>9.933583915126118</v>
          </cell>
          <cell r="F87">
            <v>9.910819277499193</v>
          </cell>
          <cell r="G87" t="str">
            <v>MCP</v>
          </cell>
          <cell r="I87">
            <v>119.90000000000055</v>
          </cell>
          <cell r="L87">
            <v>0.997526677361901</v>
          </cell>
          <cell r="M87">
            <v>11</v>
          </cell>
        </row>
        <row r="88">
          <cell r="A88" t="str">
            <v>GROUND</v>
          </cell>
          <cell r="B88">
            <v>86</v>
          </cell>
          <cell r="C88" t="str">
            <v>Long Canyon/R2</v>
          </cell>
          <cell r="D88" t="str">
            <v>F</v>
          </cell>
          <cell r="E88">
            <v>9.910819277499193</v>
          </cell>
          <cell r="F88">
            <v>9.897794639123822</v>
          </cell>
          <cell r="G88" t="str">
            <v>LGR</v>
          </cell>
          <cell r="I88">
            <v>68.59999999999991</v>
          </cell>
          <cell r="L88">
            <v>0.997526677361901</v>
          </cell>
          <cell r="M88">
            <v>11</v>
          </cell>
        </row>
        <row r="89">
          <cell r="A89" t="str">
            <v>GROUND</v>
          </cell>
          <cell r="B89">
            <v>87</v>
          </cell>
          <cell r="C89" t="str">
            <v>Long Canyon/R2</v>
          </cell>
          <cell r="D89" t="str">
            <v>F</v>
          </cell>
          <cell r="E89">
            <v>9.897794639123822</v>
          </cell>
          <cell r="F89">
            <v>9.882339747523892</v>
          </cell>
          <cell r="G89" t="str">
            <v>HGR</v>
          </cell>
          <cell r="I89">
            <v>81.40000000000009</v>
          </cell>
          <cell r="L89">
            <v>0.997526677361901</v>
          </cell>
          <cell r="M89">
            <v>11</v>
          </cell>
        </row>
        <row r="90">
          <cell r="A90" t="str">
            <v>GROUND</v>
          </cell>
          <cell r="B90">
            <v>88</v>
          </cell>
          <cell r="C90" t="str">
            <v>Long Canyon/R2</v>
          </cell>
          <cell r="D90" t="str">
            <v>F</v>
          </cell>
          <cell r="E90">
            <v>9.882339747523892</v>
          </cell>
          <cell r="F90">
            <v>9.862005363121527</v>
          </cell>
          <cell r="G90" t="str">
            <v>RUN</v>
          </cell>
          <cell r="I90">
            <v>107.1</v>
          </cell>
          <cell r="L90">
            <v>0.997526677361901</v>
          </cell>
          <cell r="M90">
            <v>11</v>
          </cell>
        </row>
        <row r="91">
          <cell r="A91" t="str">
            <v>GROUND</v>
          </cell>
          <cell r="B91">
            <v>89</v>
          </cell>
          <cell r="C91" t="str">
            <v>Long Canyon/R2</v>
          </cell>
          <cell r="D91" t="str">
            <v>F</v>
          </cell>
          <cell r="E91">
            <v>9.862005363121527</v>
          </cell>
          <cell r="F91">
            <v>9.848563024973185</v>
          </cell>
          <cell r="G91" t="str">
            <v>BRS</v>
          </cell>
          <cell r="I91">
            <v>70.79999999999973</v>
          </cell>
          <cell r="L91">
            <v>0.997526677361901</v>
          </cell>
          <cell r="M91">
            <v>11</v>
          </cell>
        </row>
        <row r="92">
          <cell r="A92" t="str">
            <v>GROUND</v>
          </cell>
          <cell r="B92">
            <v>90</v>
          </cell>
          <cell r="C92" t="str">
            <v>Long Canyon/R2</v>
          </cell>
          <cell r="D92" t="str">
            <v>F</v>
          </cell>
          <cell r="E92">
            <v>9.848563024973185</v>
          </cell>
          <cell r="F92">
            <v>9.83865214854178</v>
          </cell>
          <cell r="G92" t="str">
            <v>MCP</v>
          </cell>
          <cell r="I92">
            <v>52.20000000000027</v>
          </cell>
          <cell r="L92">
            <v>0.997526677361901</v>
          </cell>
          <cell r="M92">
            <v>11</v>
          </cell>
        </row>
        <row r="93">
          <cell r="A93" t="str">
            <v>GROUND</v>
          </cell>
          <cell r="B93">
            <v>91</v>
          </cell>
          <cell r="C93" t="str">
            <v>Long Canyon/R2</v>
          </cell>
          <cell r="D93" t="str">
            <v>F</v>
          </cell>
          <cell r="E93">
            <v>9.83865214854178</v>
          </cell>
          <cell r="F93">
            <v>9.817520337300106</v>
          </cell>
          <cell r="G93" t="str">
            <v>LGR</v>
          </cell>
          <cell r="I93">
            <v>111.3</v>
          </cell>
          <cell r="L93">
            <v>0.997526677361901</v>
          </cell>
          <cell r="M93">
            <v>11</v>
          </cell>
        </row>
        <row r="94">
          <cell r="A94" t="str">
            <v>GROUND</v>
          </cell>
          <cell r="B94">
            <v>92</v>
          </cell>
          <cell r="C94" t="str">
            <v>Long Canyon/R2</v>
          </cell>
          <cell r="D94" t="str">
            <v>F</v>
          </cell>
          <cell r="E94">
            <v>9.817520337300106</v>
          </cell>
          <cell r="F94">
            <v>9.696653212084927</v>
          </cell>
          <cell r="G94" t="str">
            <v>LGR</v>
          </cell>
          <cell r="I94">
            <v>636.6</v>
          </cell>
          <cell r="L94">
            <v>0.997526677361901</v>
          </cell>
          <cell r="M94">
            <v>11</v>
          </cell>
        </row>
        <row r="95">
          <cell r="A95" t="str">
            <v>GROUND</v>
          </cell>
          <cell r="B95">
            <v>93</v>
          </cell>
          <cell r="C95" t="str">
            <v>Long Canyon/R2</v>
          </cell>
          <cell r="D95" t="str">
            <v>F</v>
          </cell>
          <cell r="E95">
            <v>9.696653212084927</v>
          </cell>
          <cell r="F95">
            <v>9.674837892123847</v>
          </cell>
          <cell r="G95" t="str">
            <v>MCP</v>
          </cell>
          <cell r="I95">
            <v>114.9</v>
          </cell>
          <cell r="L95">
            <v>0.997526677361901</v>
          </cell>
          <cell r="M95">
            <v>11</v>
          </cell>
        </row>
        <row r="96">
          <cell r="A96" t="str">
            <v>GROUND</v>
          </cell>
          <cell r="B96">
            <v>94</v>
          </cell>
          <cell r="C96" t="str">
            <v>Long Canyon/R2</v>
          </cell>
          <cell r="D96" t="str">
            <v>F</v>
          </cell>
          <cell r="E96">
            <v>9.674837892123847</v>
          </cell>
          <cell r="F96">
            <v>9.66299040765412</v>
          </cell>
          <cell r="G96" t="str">
            <v>LGR</v>
          </cell>
          <cell r="I96">
            <v>62.40000000000009</v>
          </cell>
          <cell r="L96">
            <v>0.997526677361901</v>
          </cell>
          <cell r="M96">
            <v>11</v>
          </cell>
        </row>
        <row r="97">
          <cell r="A97" t="str">
            <v>GROUND</v>
          </cell>
          <cell r="B97">
            <v>95</v>
          </cell>
          <cell r="C97" t="str">
            <v>Long Canyon/R2</v>
          </cell>
          <cell r="D97" t="str">
            <v>F</v>
          </cell>
          <cell r="E97">
            <v>9.66299040765412</v>
          </cell>
          <cell r="F97">
            <v>9.65129481401093</v>
          </cell>
          <cell r="G97" t="str">
            <v>RUN</v>
          </cell>
          <cell r="I97">
            <v>61.59999999999991</v>
          </cell>
          <cell r="L97">
            <v>0.997526677361901</v>
          </cell>
          <cell r="M97">
            <v>11</v>
          </cell>
        </row>
        <row r="98">
          <cell r="A98" t="str">
            <v>GROUND</v>
          </cell>
          <cell r="B98">
            <v>96</v>
          </cell>
          <cell r="C98" t="str">
            <v>Long Canyon/R2</v>
          </cell>
          <cell r="D98" t="str">
            <v>F</v>
          </cell>
          <cell r="E98">
            <v>9.65129481401093</v>
          </cell>
          <cell r="F98">
            <v>9.638327134695508</v>
          </cell>
          <cell r="G98" t="str">
            <v>MCP</v>
          </cell>
          <cell r="I98">
            <v>68.30000000000018</v>
          </cell>
          <cell r="L98">
            <v>0.997526677361901</v>
          </cell>
          <cell r="M98">
            <v>11</v>
          </cell>
        </row>
        <row r="99">
          <cell r="A99" t="str">
            <v>GROUND</v>
          </cell>
          <cell r="B99">
            <v>97</v>
          </cell>
          <cell r="C99" t="str">
            <v>Long Canyon/R2</v>
          </cell>
          <cell r="D99" t="str">
            <v>F</v>
          </cell>
          <cell r="E99">
            <v>9.638327134695508</v>
          </cell>
          <cell r="F99">
            <v>9.612695557717737</v>
          </cell>
          <cell r="G99" t="str">
            <v>LGR</v>
          </cell>
          <cell r="I99">
            <v>135</v>
          </cell>
          <cell r="L99">
            <v>0.997526677361901</v>
          </cell>
          <cell r="M99">
            <v>11</v>
          </cell>
        </row>
        <row r="100">
          <cell r="A100" t="str">
            <v>GROUND</v>
          </cell>
          <cell r="B100">
            <v>98</v>
          </cell>
          <cell r="C100" t="str">
            <v>Long Canyon/R2</v>
          </cell>
          <cell r="D100" t="str">
            <v>F</v>
          </cell>
          <cell r="E100">
            <v>9.612695557717737</v>
          </cell>
          <cell r="F100">
            <v>9.598076065663749</v>
          </cell>
          <cell r="G100" t="str">
            <v>BRS</v>
          </cell>
          <cell r="I100">
            <v>77</v>
          </cell>
          <cell r="L100">
            <v>0.997526677361901</v>
          </cell>
          <cell r="M100">
            <v>11</v>
          </cell>
        </row>
        <row r="101">
          <cell r="A101" t="str">
            <v>GROUND</v>
          </cell>
          <cell r="B101">
            <v>99</v>
          </cell>
          <cell r="C101" t="str">
            <v>Long Canyon/R2</v>
          </cell>
          <cell r="D101" t="str">
            <v>F</v>
          </cell>
          <cell r="E101">
            <v>9.598076065663749</v>
          </cell>
          <cell r="F101">
            <v>9.585241290821546</v>
          </cell>
          <cell r="G101" t="str">
            <v>SRN</v>
          </cell>
          <cell r="I101">
            <v>67.59999999999991</v>
          </cell>
          <cell r="L101">
            <v>0.997526677361901</v>
          </cell>
          <cell r="M101">
            <v>11</v>
          </cell>
        </row>
        <row r="102">
          <cell r="A102" t="str">
            <v>GROUND</v>
          </cell>
          <cell r="B102">
            <v>100</v>
          </cell>
          <cell r="C102" t="str">
            <v>Long Canyon/R2</v>
          </cell>
          <cell r="D102" t="str">
            <v>F</v>
          </cell>
          <cell r="E102">
            <v>9.585241290821546</v>
          </cell>
          <cell r="F102">
            <v>9.572444488685978</v>
          </cell>
          <cell r="G102" t="str">
            <v>MCP</v>
          </cell>
          <cell r="I102">
            <v>67.40000000000009</v>
          </cell>
          <cell r="L102">
            <v>0.997526677361901</v>
          </cell>
          <cell r="M102">
            <v>11</v>
          </cell>
        </row>
        <row r="103">
          <cell r="A103" t="str">
            <v>GROUND</v>
          </cell>
          <cell r="B103">
            <v>101</v>
          </cell>
          <cell r="C103" t="str">
            <v>Long Canyon/R2</v>
          </cell>
          <cell r="D103" t="str">
            <v>F</v>
          </cell>
          <cell r="E103">
            <v>9.572444488685978</v>
          </cell>
          <cell r="F103">
            <v>9.539844920040917</v>
          </cell>
          <cell r="G103" t="str">
            <v>SRN</v>
          </cell>
          <cell r="I103">
            <v>171.7</v>
          </cell>
          <cell r="L103">
            <v>0.997526677361901</v>
          </cell>
          <cell r="M103">
            <v>11</v>
          </cell>
        </row>
        <row r="104">
          <cell r="A104" t="str">
            <v>GROUND</v>
          </cell>
          <cell r="B104">
            <v>102</v>
          </cell>
          <cell r="C104" t="str">
            <v>Long Canyon/R2</v>
          </cell>
          <cell r="D104" t="str">
            <v>F</v>
          </cell>
          <cell r="E104">
            <v>9.539844920040917</v>
          </cell>
          <cell r="F104">
            <v>9.527086090611983</v>
          </cell>
          <cell r="G104" t="str">
            <v>SRN</v>
          </cell>
          <cell r="I104">
            <v>67.20000000000027</v>
          </cell>
          <cell r="L104">
            <v>0.997526677361901</v>
          </cell>
          <cell r="M104">
            <v>11</v>
          </cell>
        </row>
        <row r="105">
          <cell r="A105" t="str">
            <v>GROUND</v>
          </cell>
          <cell r="B105">
            <v>103</v>
          </cell>
          <cell r="C105" t="str">
            <v>Long Canyon/R2</v>
          </cell>
          <cell r="D105" t="str">
            <v>F</v>
          </cell>
          <cell r="E105">
            <v>9.527086090611983</v>
          </cell>
          <cell r="F105">
            <v>9.441913309632515</v>
          </cell>
          <cell r="G105" t="str">
            <v>LGR</v>
          </cell>
          <cell r="I105">
            <v>448.6</v>
          </cell>
          <cell r="L105">
            <v>0.997526677361901</v>
          </cell>
          <cell r="M105">
            <v>11</v>
          </cell>
        </row>
        <row r="106">
          <cell r="A106" t="str">
            <v>GROUND</v>
          </cell>
          <cell r="B106">
            <v>104</v>
          </cell>
          <cell r="C106" t="str">
            <v>Long Canyon/R2</v>
          </cell>
          <cell r="D106" t="str">
            <v>F</v>
          </cell>
          <cell r="E106">
            <v>9.441913309632515</v>
          </cell>
          <cell r="F106">
            <v>9.41024407229998</v>
          </cell>
          <cell r="G106" t="str">
            <v>MCP</v>
          </cell>
          <cell r="I106">
            <v>166.8</v>
          </cell>
          <cell r="L106">
            <v>0.997526677361901</v>
          </cell>
          <cell r="M106">
            <v>11</v>
          </cell>
        </row>
        <row r="107">
          <cell r="A107" t="str">
            <v>GROUND</v>
          </cell>
          <cell r="B107">
            <v>104.1</v>
          </cell>
          <cell r="C107" t="str">
            <v>Long Canyon/R2</v>
          </cell>
          <cell r="D107" t="str">
            <v>F</v>
          </cell>
          <cell r="H107" t="str">
            <v>MCP</v>
          </cell>
          <cell r="I107">
            <v>63.1</v>
          </cell>
          <cell r="L107">
            <v>0.997526677361901</v>
          </cell>
          <cell r="M107">
            <v>11</v>
          </cell>
        </row>
        <row r="108">
          <cell r="A108" t="str">
            <v>GROUND</v>
          </cell>
          <cell r="B108">
            <v>104.2</v>
          </cell>
          <cell r="C108" t="str">
            <v>Long Canyon/R2</v>
          </cell>
          <cell r="D108" t="str">
            <v>F</v>
          </cell>
          <cell r="H108" t="str">
            <v>LGR</v>
          </cell>
          <cell r="I108">
            <v>120.1</v>
          </cell>
          <cell r="L108">
            <v>0.997526677361901</v>
          </cell>
          <cell r="M108">
            <v>11</v>
          </cell>
        </row>
        <row r="109">
          <cell r="A109" t="str">
            <v>GROUND</v>
          </cell>
          <cell r="B109">
            <v>105</v>
          </cell>
          <cell r="C109" t="str">
            <v>Long Canyon/R2</v>
          </cell>
          <cell r="D109" t="str">
            <v>F</v>
          </cell>
          <cell r="E109">
            <v>9.41024407229998</v>
          </cell>
          <cell r="F109">
            <v>9.402459667440064</v>
          </cell>
          <cell r="G109" t="str">
            <v>LGR</v>
          </cell>
          <cell r="I109">
            <v>41</v>
          </cell>
          <cell r="L109">
            <v>0.997526677361901</v>
          </cell>
          <cell r="M109">
            <v>11</v>
          </cell>
        </row>
        <row r="110">
          <cell r="A110" t="str">
            <v>GROUND</v>
          </cell>
          <cell r="B110">
            <v>106</v>
          </cell>
          <cell r="C110" t="str">
            <v>Long Canyon/R2</v>
          </cell>
          <cell r="D110" t="str">
            <v>F</v>
          </cell>
          <cell r="E110">
            <v>9.402459667440064</v>
          </cell>
          <cell r="F110">
            <v>9.396497952498567</v>
          </cell>
          <cell r="G110" t="str">
            <v>MCP</v>
          </cell>
          <cell r="I110">
            <v>31.40000000000009</v>
          </cell>
          <cell r="L110">
            <v>0.997526677361901</v>
          </cell>
          <cell r="M110">
            <v>11</v>
          </cell>
        </row>
        <row r="111">
          <cell r="A111" t="str">
            <v>GROUND</v>
          </cell>
          <cell r="B111">
            <v>107</v>
          </cell>
          <cell r="C111" t="str">
            <v>Long Canyon/R2</v>
          </cell>
          <cell r="D111" t="str">
            <v>F</v>
          </cell>
          <cell r="E111">
            <v>9.396497952498567</v>
          </cell>
          <cell r="F111">
            <v>9.3901185377841</v>
          </cell>
          <cell r="G111" t="str">
            <v>LGR</v>
          </cell>
          <cell r="I111">
            <v>33.59999999999991</v>
          </cell>
          <cell r="L111">
            <v>0.997526677361901</v>
          </cell>
          <cell r="M111">
            <v>11</v>
          </cell>
        </row>
        <row r="112">
          <cell r="A112" t="str">
            <v>GROUND</v>
          </cell>
          <cell r="B112">
            <v>108</v>
          </cell>
          <cell r="C112" t="str">
            <v>Long Canyon/R2</v>
          </cell>
          <cell r="D112" t="str">
            <v>F</v>
          </cell>
          <cell r="E112">
            <v>9.3901185377841</v>
          </cell>
          <cell r="F112">
            <v>9.380492456652448</v>
          </cell>
          <cell r="G112" t="str">
            <v>RUN</v>
          </cell>
          <cell r="I112">
            <v>50.7</v>
          </cell>
          <cell r="L112">
            <v>0.997526677361901</v>
          </cell>
          <cell r="M112">
            <v>11</v>
          </cell>
        </row>
        <row r="113">
          <cell r="A113" t="str">
            <v>GROUND</v>
          </cell>
          <cell r="B113">
            <v>109</v>
          </cell>
          <cell r="C113" t="str">
            <v>Long Canyon/R2</v>
          </cell>
          <cell r="D113" t="str">
            <v>F</v>
          </cell>
          <cell r="E113">
            <v>9.380492456652448</v>
          </cell>
          <cell r="F113">
            <v>9.375593977496695</v>
          </cell>
          <cell r="G113" t="str">
            <v>HGR</v>
          </cell>
          <cell r="I113">
            <v>25.8</v>
          </cell>
          <cell r="L113">
            <v>0.997526677361901</v>
          </cell>
          <cell r="M113">
            <v>11</v>
          </cell>
        </row>
        <row r="114">
          <cell r="A114" t="str">
            <v>GROUND</v>
          </cell>
          <cell r="B114">
            <v>110</v>
          </cell>
          <cell r="C114" t="str">
            <v>Long Canyon/R2</v>
          </cell>
          <cell r="D114" t="str">
            <v>F</v>
          </cell>
          <cell r="E114">
            <v>9.375593977496695</v>
          </cell>
          <cell r="F114">
            <v>9.364866687872665</v>
          </cell>
          <cell r="G114" t="str">
            <v>MCP</v>
          </cell>
          <cell r="I114">
            <v>56.5</v>
          </cell>
          <cell r="L114">
            <v>0.997526677361901</v>
          </cell>
          <cell r="M114">
            <v>11</v>
          </cell>
        </row>
        <row r="115">
          <cell r="A115" t="str">
            <v>GROUND</v>
          </cell>
          <cell r="B115">
            <v>111</v>
          </cell>
          <cell r="C115" t="str">
            <v>Long Canyon/R2</v>
          </cell>
          <cell r="D115" t="str">
            <v>F</v>
          </cell>
          <cell r="E115">
            <v>9.364866687872665</v>
          </cell>
          <cell r="F115">
            <v>9.35617093805354</v>
          </cell>
          <cell r="G115" t="str">
            <v>HGR</v>
          </cell>
          <cell r="I115">
            <v>45.8</v>
          </cell>
          <cell r="L115">
            <v>0.997526677361901</v>
          </cell>
          <cell r="M115">
            <v>11</v>
          </cell>
        </row>
        <row r="116">
          <cell r="A116" t="str">
            <v>GROUND</v>
          </cell>
          <cell r="B116">
            <v>112</v>
          </cell>
          <cell r="C116" t="str">
            <v>Long Canyon/R2</v>
          </cell>
          <cell r="D116" t="str">
            <v>F</v>
          </cell>
          <cell r="E116">
            <v>9.35617093805354</v>
          </cell>
          <cell r="F116">
            <v>9.331887392161265</v>
          </cell>
          <cell r="G116" t="str">
            <v>STP</v>
          </cell>
          <cell r="I116">
            <v>127.9</v>
          </cell>
          <cell r="L116">
            <v>0.997526677361901</v>
          </cell>
          <cell r="M116">
            <v>11</v>
          </cell>
        </row>
        <row r="117">
          <cell r="A117" t="str">
            <v>GROUND</v>
          </cell>
          <cell r="B117">
            <v>113</v>
          </cell>
          <cell r="C117" t="str">
            <v>Long Canyon/R2</v>
          </cell>
          <cell r="D117" t="str">
            <v>F</v>
          </cell>
          <cell r="E117">
            <v>9.331887392161265</v>
          </cell>
          <cell r="F117">
            <v>9.306027978943693</v>
          </cell>
          <cell r="G117" t="str">
            <v>LGR</v>
          </cell>
          <cell r="I117">
            <v>136.2</v>
          </cell>
          <cell r="L117">
            <v>0.997526677361901</v>
          </cell>
          <cell r="M117">
            <v>11</v>
          </cell>
        </row>
        <row r="118">
          <cell r="A118" t="str">
            <v>GROUND</v>
          </cell>
          <cell r="B118">
            <v>114</v>
          </cell>
          <cell r="C118" t="str">
            <v>Long Canyon/R2</v>
          </cell>
          <cell r="D118" t="str">
            <v>F</v>
          </cell>
          <cell r="E118">
            <v>9.306027978943693</v>
          </cell>
          <cell r="F118">
            <v>9.295148798493127</v>
          </cell>
          <cell r="G118" t="str">
            <v>MCP</v>
          </cell>
          <cell r="I118">
            <v>57.3</v>
          </cell>
          <cell r="L118">
            <v>0.997526677361901</v>
          </cell>
          <cell r="M118">
            <v>11</v>
          </cell>
        </row>
        <row r="119">
          <cell r="A119" t="str">
            <v>GROUND</v>
          </cell>
          <cell r="B119">
            <v>115</v>
          </cell>
          <cell r="C119" t="str">
            <v>Long Canyon/R2</v>
          </cell>
          <cell r="D119" t="str">
            <v>F</v>
          </cell>
          <cell r="E119">
            <v>9.295148798493127</v>
          </cell>
          <cell r="F119">
            <v>9.285826499014545</v>
          </cell>
          <cell r="G119" t="str">
            <v>HGR</v>
          </cell>
          <cell r="I119">
            <v>49.1</v>
          </cell>
          <cell r="L119">
            <v>0.997526677361901</v>
          </cell>
          <cell r="M119">
            <v>11</v>
          </cell>
        </row>
        <row r="120">
          <cell r="A120" t="str">
            <v>GROUND</v>
          </cell>
          <cell r="B120">
            <v>116</v>
          </cell>
          <cell r="C120" t="str">
            <v>Long Canyon/R2</v>
          </cell>
          <cell r="D120" t="str">
            <v>F</v>
          </cell>
          <cell r="E120">
            <v>9.285826499014545</v>
          </cell>
          <cell r="F120">
            <v>9.259625331437269</v>
          </cell>
          <cell r="G120" t="str">
            <v>MCP</v>
          </cell>
          <cell r="I120">
            <v>138</v>
          </cell>
          <cell r="L120">
            <v>0.997526677361901</v>
          </cell>
          <cell r="M120">
            <v>11</v>
          </cell>
        </row>
        <row r="121">
          <cell r="A121" t="str">
            <v>GROUND</v>
          </cell>
          <cell r="B121">
            <v>117</v>
          </cell>
          <cell r="C121" t="str">
            <v>Long Canyon/R2</v>
          </cell>
          <cell r="D121" t="str">
            <v>F</v>
          </cell>
          <cell r="E121">
            <v>9.259625331437269</v>
          </cell>
          <cell r="F121">
            <v>9.250075195718884</v>
          </cell>
          <cell r="G121" t="str">
            <v>BRS</v>
          </cell>
          <cell r="I121">
            <v>50.3</v>
          </cell>
          <cell r="L121">
            <v>0.997526677361901</v>
          </cell>
          <cell r="M121">
            <v>11</v>
          </cell>
        </row>
        <row r="122">
          <cell r="A122" t="str">
            <v>GROUND</v>
          </cell>
          <cell r="B122">
            <v>118</v>
          </cell>
          <cell r="C122" t="str">
            <v>Long Canyon/R2</v>
          </cell>
          <cell r="D122" t="str">
            <v>F</v>
          </cell>
          <cell r="E122">
            <v>9.250075195718884</v>
          </cell>
          <cell r="F122">
            <v>9.23701258463688</v>
          </cell>
          <cell r="G122" t="str">
            <v>SRN</v>
          </cell>
          <cell r="I122">
            <v>68.80000000000007</v>
          </cell>
          <cell r="L122">
            <v>0.997526677361901</v>
          </cell>
          <cell r="M122">
            <v>11</v>
          </cell>
        </row>
        <row r="123">
          <cell r="A123" t="str">
            <v>GROUND</v>
          </cell>
          <cell r="B123">
            <v>119</v>
          </cell>
          <cell r="C123" t="str">
            <v>Long Canyon/R2</v>
          </cell>
          <cell r="D123" t="str">
            <v>F</v>
          </cell>
          <cell r="E123">
            <v>9.23701258463688</v>
          </cell>
          <cell r="F123">
            <v>9.20864697278148</v>
          </cell>
          <cell r="G123" t="str">
            <v>MCP</v>
          </cell>
          <cell r="I123">
            <v>149.4</v>
          </cell>
          <cell r="L123">
            <v>0.997526677361901</v>
          </cell>
          <cell r="M123">
            <v>11</v>
          </cell>
        </row>
        <row r="124">
          <cell r="A124" t="str">
            <v>GROUND</v>
          </cell>
          <cell r="B124">
            <v>120</v>
          </cell>
          <cell r="C124" t="str">
            <v>Long Canyon/R2</v>
          </cell>
          <cell r="D124" t="str">
            <v>F</v>
          </cell>
          <cell r="E124">
            <v>9.20864697278148</v>
          </cell>
          <cell r="F124">
            <v>9.159529276750744</v>
          </cell>
          <cell r="G124" t="str">
            <v>SRN</v>
          </cell>
          <cell r="I124">
            <v>258.7</v>
          </cell>
          <cell r="L124">
            <v>0.997526677361901</v>
          </cell>
          <cell r="M124">
            <v>11</v>
          </cell>
        </row>
        <row r="125">
          <cell r="A125" t="str">
            <v>GROUND</v>
          </cell>
          <cell r="B125">
            <v>121</v>
          </cell>
          <cell r="C125" t="str">
            <v>Long Canyon/R2</v>
          </cell>
          <cell r="D125" t="str">
            <v>F</v>
          </cell>
          <cell r="E125">
            <v>9.159529276750744</v>
          </cell>
          <cell r="F125">
            <v>9.146124911309036</v>
          </cell>
          <cell r="G125" t="str">
            <v>HGR</v>
          </cell>
          <cell r="I125">
            <v>70.6</v>
          </cell>
          <cell r="L125">
            <v>0.997526677361901</v>
          </cell>
          <cell r="M125">
            <v>11</v>
          </cell>
        </row>
        <row r="126">
          <cell r="A126" t="str">
            <v>GROUND</v>
          </cell>
          <cell r="B126">
            <v>122</v>
          </cell>
          <cell r="C126" t="str">
            <v>Long Canyon/R2</v>
          </cell>
          <cell r="D126" t="str">
            <v>F</v>
          </cell>
          <cell r="E126">
            <v>9.146124911309036</v>
          </cell>
          <cell r="F126">
            <v>9.133480000000002</v>
          </cell>
          <cell r="G126" t="str">
            <v>MCP</v>
          </cell>
          <cell r="I126">
            <v>66.6</v>
          </cell>
          <cell r="L126">
            <v>0.997526677361901</v>
          </cell>
          <cell r="M126">
            <v>11</v>
          </cell>
        </row>
        <row r="127">
          <cell r="A127" t="str">
            <v>GROUND</v>
          </cell>
          <cell r="B127">
            <v>123</v>
          </cell>
          <cell r="C127" t="str">
            <v>Long Canyon/R2</v>
          </cell>
          <cell r="D127" t="str">
            <v>F</v>
          </cell>
          <cell r="E127">
            <v>9.133480000000002</v>
          </cell>
          <cell r="F127">
            <v>9.093010889001413</v>
          </cell>
          <cell r="G127" t="str">
            <v>LGR</v>
          </cell>
          <cell r="I127">
            <v>224.5</v>
          </cell>
          <cell r="J127" t="str">
            <v>QSS LC-2</v>
          </cell>
          <cell r="L127">
            <v>1.0506516783979118</v>
          </cell>
          <cell r="M127">
            <v>11</v>
          </cell>
        </row>
        <row r="128">
          <cell r="A128" t="str">
            <v>GROUND</v>
          </cell>
          <cell r="B128">
            <v>124</v>
          </cell>
          <cell r="C128" t="str">
            <v>Long Canyon/R2</v>
          </cell>
          <cell r="D128" t="str">
            <v>F</v>
          </cell>
          <cell r="E128">
            <v>9.093010889001413</v>
          </cell>
          <cell r="F128">
            <v>9.08242943325256</v>
          </cell>
          <cell r="G128" t="str">
            <v>MCP</v>
          </cell>
          <cell r="I128">
            <v>58.70000000000027</v>
          </cell>
          <cell r="J128" t="str">
            <v>QSS LC-2</v>
          </cell>
          <cell r="L128">
            <v>1.0506516783979118</v>
          </cell>
          <cell r="M128">
            <v>11</v>
          </cell>
        </row>
        <row r="129">
          <cell r="A129" t="str">
            <v>GROUND</v>
          </cell>
          <cell r="B129">
            <v>125</v>
          </cell>
          <cell r="C129" t="str">
            <v>Long Canyon/R2</v>
          </cell>
          <cell r="D129" t="str">
            <v>F</v>
          </cell>
          <cell r="E129">
            <v>9.08242943325256</v>
          </cell>
          <cell r="F129">
            <v>9.075489296177079</v>
          </cell>
          <cell r="G129" t="str">
            <v>CAS</v>
          </cell>
          <cell r="I129">
            <v>38.5</v>
          </cell>
          <cell r="J129" t="str">
            <v>QSS LC-2</v>
          </cell>
          <cell r="L129">
            <v>1.0506516783979118</v>
          </cell>
          <cell r="M129">
            <v>11</v>
          </cell>
        </row>
        <row r="130">
          <cell r="A130" t="str">
            <v>GROUND</v>
          </cell>
          <cell r="B130">
            <v>126</v>
          </cell>
          <cell r="C130" t="str">
            <v>Long Canyon/R2</v>
          </cell>
          <cell r="D130" t="str">
            <v>F</v>
          </cell>
          <cell r="E130">
            <v>9.075489296177079</v>
          </cell>
          <cell r="F130">
            <v>9.059103362146915</v>
          </cell>
          <cell r="G130" t="str">
            <v>STP</v>
          </cell>
          <cell r="I130">
            <v>90.89999999999964</v>
          </cell>
          <cell r="J130" t="str">
            <v>QSS LC-2</v>
          </cell>
          <cell r="L130">
            <v>1.05065167839791</v>
          </cell>
          <cell r="M130">
            <v>11</v>
          </cell>
        </row>
        <row r="131">
          <cell r="A131" t="str">
            <v>GROUND</v>
          </cell>
          <cell r="B131">
            <v>127</v>
          </cell>
          <cell r="C131" t="str">
            <v>Long Canyon/R2</v>
          </cell>
          <cell r="D131" t="str">
            <v>F</v>
          </cell>
          <cell r="E131">
            <v>9.059103362146915</v>
          </cell>
          <cell r="F131">
            <v>9.015299380086082</v>
          </cell>
          <cell r="G131" t="str">
            <v>HGR</v>
          </cell>
          <cell r="I131">
            <v>243</v>
          </cell>
          <cell r="J131" t="str">
            <v>QSS LC-2</v>
          </cell>
          <cell r="L131">
            <v>1.05065167839791</v>
          </cell>
          <cell r="M131">
            <v>11</v>
          </cell>
        </row>
        <row r="132">
          <cell r="A132" t="str">
            <v>GROUND</v>
          </cell>
          <cell r="B132">
            <v>128</v>
          </cell>
          <cell r="C132" t="str">
            <v>Long Canyon/R2</v>
          </cell>
          <cell r="D132" t="str">
            <v>F</v>
          </cell>
          <cell r="E132">
            <v>9.015299380086082</v>
          </cell>
          <cell r="F132">
            <v>9.001076605663862</v>
          </cell>
          <cell r="G132" t="str">
            <v>MCP</v>
          </cell>
          <cell r="I132">
            <v>78.90000000000009</v>
          </cell>
          <cell r="J132" t="str">
            <v>QSS LC-2</v>
          </cell>
          <cell r="L132">
            <v>1.05065167839791</v>
          </cell>
          <cell r="M132">
            <v>11</v>
          </cell>
        </row>
        <row r="133">
          <cell r="A133" t="str">
            <v>GROUND</v>
          </cell>
          <cell r="B133">
            <v>129</v>
          </cell>
          <cell r="C133" t="str">
            <v>Long Canyon/R2</v>
          </cell>
          <cell r="D133" t="str">
            <v>F</v>
          </cell>
          <cell r="E133">
            <v>9.001076605663862</v>
          </cell>
          <cell r="F133">
            <v>8.985646067127206</v>
          </cell>
          <cell r="G133" t="str">
            <v>LGR</v>
          </cell>
          <cell r="I133">
            <v>85.60000000000014</v>
          </cell>
          <cell r="J133" t="str">
            <v>QSS LC-2, AMPH LC-2</v>
          </cell>
          <cell r="L133">
            <v>1.05065167839791</v>
          </cell>
          <cell r="M133">
            <v>11</v>
          </cell>
        </row>
        <row r="134">
          <cell r="A134" t="str">
            <v>GROUND</v>
          </cell>
          <cell r="B134">
            <v>130</v>
          </cell>
          <cell r="C134" t="str">
            <v>Long Canyon/R2</v>
          </cell>
          <cell r="D134" t="str">
            <v>F</v>
          </cell>
          <cell r="E134">
            <v>8.985646067127206</v>
          </cell>
          <cell r="F134">
            <v>8.979426983254372</v>
          </cell>
          <cell r="G134" t="str">
            <v>MCP</v>
          </cell>
          <cell r="I134">
            <v>34.5</v>
          </cell>
          <cell r="J134" t="str">
            <v>QSS LC-2</v>
          </cell>
          <cell r="L134">
            <v>1.05065167839791</v>
          </cell>
          <cell r="M134">
            <v>11</v>
          </cell>
        </row>
        <row r="135">
          <cell r="A135" t="str">
            <v>GROUND</v>
          </cell>
          <cell r="B135">
            <v>131</v>
          </cell>
          <cell r="C135" t="str">
            <v>Long Canyon/R2</v>
          </cell>
          <cell r="D135" t="str">
            <v>F</v>
          </cell>
          <cell r="E135">
            <v>8.979426983254372</v>
          </cell>
          <cell r="F135">
            <v>8.926537730840181</v>
          </cell>
          <cell r="G135" t="str">
            <v>LGR</v>
          </cell>
          <cell r="I135">
            <v>293.4</v>
          </cell>
          <cell r="J135" t="str">
            <v>QSS LC-2</v>
          </cell>
          <cell r="L135">
            <v>1.05065167839791</v>
          </cell>
          <cell r="M135">
            <v>11</v>
          </cell>
        </row>
        <row r="136">
          <cell r="A136" t="str">
            <v>GROUND</v>
          </cell>
          <cell r="B136">
            <v>132</v>
          </cell>
          <cell r="C136" t="str">
            <v>Long Canyon/R2</v>
          </cell>
          <cell r="D136" t="str">
            <v>F</v>
          </cell>
          <cell r="E136">
            <v>8.926537730840181</v>
          </cell>
          <cell r="F136">
            <v>8.902274290571093</v>
          </cell>
          <cell r="G136" t="str">
            <v>RUN</v>
          </cell>
          <cell r="I136">
            <v>134.6</v>
          </cell>
          <cell r="J136" t="str">
            <v>QSS LC-2</v>
          </cell>
          <cell r="L136">
            <v>1.05065167839791</v>
          </cell>
          <cell r="M136">
            <v>11</v>
          </cell>
        </row>
        <row r="137">
          <cell r="A137" t="str">
            <v>GROUND</v>
          </cell>
          <cell r="B137">
            <v>133</v>
          </cell>
          <cell r="C137" t="str">
            <v>Long Canyon/R2</v>
          </cell>
          <cell r="D137" t="str">
            <v>F</v>
          </cell>
          <cell r="E137">
            <v>8.902274290571093</v>
          </cell>
          <cell r="F137">
            <v>8.879651246338028</v>
          </cell>
          <cell r="G137" t="str">
            <v>LGR</v>
          </cell>
          <cell r="I137">
            <v>125.5</v>
          </cell>
          <cell r="J137" t="str">
            <v>QSS LC-2</v>
          </cell>
          <cell r="L137">
            <v>1.05065167839791</v>
          </cell>
          <cell r="M137">
            <v>11</v>
          </cell>
        </row>
        <row r="138">
          <cell r="A138" t="str">
            <v>GROUND</v>
          </cell>
          <cell r="B138">
            <v>134</v>
          </cell>
          <cell r="C138" t="str">
            <v>Long Canyon/R2</v>
          </cell>
          <cell r="D138" t="str">
            <v>F</v>
          </cell>
          <cell r="E138">
            <v>8.879651246338028</v>
          </cell>
          <cell r="F138">
            <v>8.861877284892769</v>
          </cell>
          <cell r="G138" t="str">
            <v>MCP</v>
          </cell>
          <cell r="I138">
            <v>98.59999999999991</v>
          </cell>
          <cell r="J138" t="str">
            <v>QSS LC-2</v>
          </cell>
          <cell r="L138">
            <v>1.05065167839791</v>
          </cell>
          <cell r="M138">
            <v>11</v>
          </cell>
        </row>
        <row r="139">
          <cell r="A139" t="str">
            <v>GROUND</v>
          </cell>
          <cell r="B139">
            <v>135</v>
          </cell>
          <cell r="C139" t="str">
            <v>Long Canyon/R2</v>
          </cell>
          <cell r="D139" t="str">
            <v>F</v>
          </cell>
          <cell r="E139">
            <v>8.861877284892769</v>
          </cell>
          <cell r="F139">
            <v>8.83804647654527</v>
          </cell>
          <cell r="G139" t="str">
            <v>LGR</v>
          </cell>
          <cell r="I139">
            <v>132.2</v>
          </cell>
          <cell r="J139" t="str">
            <v>QSS LC-2</v>
          </cell>
          <cell r="L139">
            <v>1.05065167839791</v>
          </cell>
          <cell r="M139">
            <v>11</v>
          </cell>
        </row>
        <row r="140">
          <cell r="A140" t="str">
            <v>GROUND</v>
          </cell>
          <cell r="B140">
            <v>136</v>
          </cell>
          <cell r="C140" t="str">
            <v>Long Canyon/R2</v>
          </cell>
          <cell r="D140" t="str">
            <v>F</v>
          </cell>
          <cell r="E140">
            <v>8.83804647654527</v>
          </cell>
          <cell r="F140">
            <v>8.820398699410472</v>
          </cell>
          <cell r="G140" t="str">
            <v>RUN</v>
          </cell>
          <cell r="I140">
            <v>97.90000000000009</v>
          </cell>
          <cell r="J140" t="str">
            <v>QSS LC-2</v>
          </cell>
          <cell r="L140">
            <v>1.05065167839791</v>
          </cell>
          <cell r="M140">
            <v>11</v>
          </cell>
        </row>
        <row r="141">
          <cell r="A141" t="str">
            <v>GROUND</v>
          </cell>
          <cell r="B141">
            <v>137</v>
          </cell>
          <cell r="C141" t="str">
            <v>Long Canyon/R2</v>
          </cell>
          <cell r="D141" t="str">
            <v>F</v>
          </cell>
          <cell r="E141">
            <v>8.820398699410472</v>
          </cell>
          <cell r="F141">
            <v>8.803471975478322</v>
          </cell>
          <cell r="G141" t="str">
            <v>MCP</v>
          </cell>
          <cell r="I141">
            <v>93.89999999999986</v>
          </cell>
          <cell r="J141" t="str">
            <v>QSS LC-2</v>
          </cell>
          <cell r="L141">
            <v>1.05065167839791</v>
          </cell>
          <cell r="M141">
            <v>11</v>
          </cell>
        </row>
        <row r="142">
          <cell r="A142" t="str">
            <v>GROUND</v>
          </cell>
          <cell r="B142">
            <v>138</v>
          </cell>
          <cell r="C142" t="str">
            <v>Long Canyon/R2</v>
          </cell>
          <cell r="D142" t="str">
            <v>F</v>
          </cell>
          <cell r="E142">
            <v>8.803471975478322</v>
          </cell>
          <cell r="F142">
            <v>8.756783780606899</v>
          </cell>
          <cell r="G142" t="str">
            <v>LGR</v>
          </cell>
          <cell r="I142">
            <v>259</v>
          </cell>
          <cell r="J142" t="str">
            <v>QSS LC-2</v>
          </cell>
          <cell r="L142">
            <v>1.05065167839791</v>
          </cell>
          <cell r="M142">
            <v>11</v>
          </cell>
        </row>
        <row r="143">
          <cell r="A143" t="str">
            <v>GROUND</v>
          </cell>
          <cell r="B143">
            <v>139</v>
          </cell>
          <cell r="C143" t="str">
            <v>Long Canyon/R2</v>
          </cell>
          <cell r="D143" t="str">
            <v>F</v>
          </cell>
          <cell r="E143">
            <v>8.756783780606899</v>
          </cell>
          <cell r="F143">
            <v>8.75072693370466</v>
          </cell>
          <cell r="G143" t="str">
            <v>BRS</v>
          </cell>
          <cell r="I143">
            <v>33.6</v>
          </cell>
          <cell r="L143">
            <v>1.05065167839791</v>
          </cell>
          <cell r="M143">
            <v>11</v>
          </cell>
        </row>
        <row r="144">
          <cell r="A144" t="str">
            <v>GROUND</v>
          </cell>
          <cell r="B144">
            <v>140</v>
          </cell>
          <cell r="C144" t="str">
            <v>Long Canyon/R2</v>
          </cell>
          <cell r="D144" t="str">
            <v>F</v>
          </cell>
          <cell r="E144">
            <v>8.75072693370466</v>
          </cell>
          <cell r="F144">
            <v>8.727400862599016</v>
          </cell>
          <cell r="G144" t="str">
            <v>STP</v>
          </cell>
          <cell r="I144">
            <v>129.4</v>
          </cell>
          <cell r="L144">
            <v>1.05065167839791</v>
          </cell>
          <cell r="M144">
            <v>11</v>
          </cell>
        </row>
        <row r="145">
          <cell r="A145" t="str">
            <v>GROUND</v>
          </cell>
          <cell r="B145">
            <v>141</v>
          </cell>
          <cell r="C145" t="str">
            <v>Long Canyon/R2</v>
          </cell>
          <cell r="D145" t="str">
            <v>F</v>
          </cell>
          <cell r="E145">
            <v>8.727400862599016</v>
          </cell>
          <cell r="F145">
            <v>8.720965462765387</v>
          </cell>
          <cell r="G145" t="str">
            <v>BRS</v>
          </cell>
          <cell r="I145">
            <v>35.7</v>
          </cell>
          <cell r="L145">
            <v>1.05065167839791</v>
          </cell>
          <cell r="M145">
            <v>11</v>
          </cell>
        </row>
        <row r="146">
          <cell r="A146" t="str">
            <v>GROUND</v>
          </cell>
          <cell r="B146">
            <v>142</v>
          </cell>
          <cell r="C146" t="str">
            <v>Long Canyon/R2</v>
          </cell>
          <cell r="D146" t="str">
            <v>F</v>
          </cell>
          <cell r="E146">
            <v>8.720965462765387</v>
          </cell>
          <cell r="F146">
            <v>8.697368996708748</v>
          </cell>
          <cell r="G146" t="str">
            <v>STP</v>
          </cell>
          <cell r="I146">
            <v>130.9</v>
          </cell>
          <cell r="L146">
            <v>1.05065167839791</v>
          </cell>
          <cell r="M146">
            <v>11</v>
          </cell>
        </row>
        <row r="147">
          <cell r="A147" t="str">
            <v>GROUND</v>
          </cell>
          <cell r="B147">
            <v>143</v>
          </cell>
          <cell r="C147" t="str">
            <v>Long Canyon/R2</v>
          </cell>
          <cell r="D147" t="str">
            <v>F</v>
          </cell>
          <cell r="E147">
            <v>8.697368996708748</v>
          </cell>
          <cell r="F147">
            <v>8.635070000000006</v>
          </cell>
          <cell r="G147" t="str">
            <v>STP</v>
          </cell>
          <cell r="I147">
            <v>345.6</v>
          </cell>
          <cell r="L147">
            <v>1.05065167839791</v>
          </cell>
          <cell r="M147">
            <v>11</v>
          </cell>
        </row>
        <row r="148">
          <cell r="A148" t="str">
            <v>GROUND</v>
          </cell>
          <cell r="B148">
            <v>144</v>
          </cell>
          <cell r="C148" t="str">
            <v>Long Canyon/R2</v>
          </cell>
          <cell r="D148" t="str">
            <v>F</v>
          </cell>
          <cell r="E148">
            <v>8.635070000000006</v>
          </cell>
          <cell r="F148">
            <v>8.611365037723726</v>
          </cell>
          <cell r="G148" t="str">
            <v>MCP</v>
          </cell>
          <cell r="I148">
            <v>125.1</v>
          </cell>
          <cell r="L148">
            <v>0.9995030383106848</v>
          </cell>
          <cell r="M148">
            <v>11</v>
          </cell>
        </row>
        <row r="149">
          <cell r="A149" t="str">
            <v>GROUND</v>
          </cell>
          <cell r="B149">
            <v>145</v>
          </cell>
          <cell r="C149" t="str">
            <v>Long Canyon/R2</v>
          </cell>
          <cell r="D149" t="str">
            <v>F</v>
          </cell>
          <cell r="E149">
            <v>8.611365037723726</v>
          </cell>
          <cell r="F149">
            <v>8.60067790844809</v>
          </cell>
          <cell r="G149" t="str">
            <v>HGR</v>
          </cell>
          <cell r="I149">
            <v>56.4</v>
          </cell>
          <cell r="L149">
            <v>0.9995030383106848</v>
          </cell>
          <cell r="M149">
            <v>11</v>
          </cell>
        </row>
        <row r="150">
          <cell r="A150" t="str">
            <v>GROUND</v>
          </cell>
          <cell r="B150">
            <v>146</v>
          </cell>
          <cell r="C150" t="str">
            <v>Long Canyon/R2</v>
          </cell>
          <cell r="D150" t="str">
            <v>F</v>
          </cell>
          <cell r="E150">
            <v>8.60067790844809</v>
          </cell>
          <cell r="F150">
            <v>8.575513887742334</v>
          </cell>
          <cell r="G150" t="str">
            <v>MCP</v>
          </cell>
          <cell r="I150">
            <v>132.8</v>
          </cell>
          <cell r="L150">
            <v>0.9995030383106848</v>
          </cell>
          <cell r="M150">
            <v>11</v>
          </cell>
        </row>
        <row r="151">
          <cell r="A151" t="str">
            <v>GROUND</v>
          </cell>
          <cell r="B151">
            <v>147</v>
          </cell>
          <cell r="C151" t="str">
            <v>Long Canyon/R2</v>
          </cell>
          <cell r="D151" t="str">
            <v>F</v>
          </cell>
          <cell r="E151">
            <v>8.575513887742334</v>
          </cell>
          <cell r="F151">
            <v>8.559161064045748</v>
          </cell>
          <cell r="G151" t="str">
            <v>HGR</v>
          </cell>
          <cell r="I151">
            <v>86.3</v>
          </cell>
          <cell r="L151">
            <v>0.999503038310685</v>
          </cell>
          <cell r="M151">
            <v>11</v>
          </cell>
        </row>
        <row r="152">
          <cell r="A152" t="str">
            <v>GROUND</v>
          </cell>
          <cell r="B152">
            <v>148</v>
          </cell>
          <cell r="C152" t="str">
            <v>Long Canyon/R2</v>
          </cell>
          <cell r="D152" t="str">
            <v>F</v>
          </cell>
          <cell r="E152">
            <v>8.559161064045748</v>
          </cell>
          <cell r="F152">
            <v>8.54705277396218</v>
          </cell>
          <cell r="G152" t="str">
            <v>MCP</v>
          </cell>
          <cell r="I152">
            <v>63.9</v>
          </cell>
          <cell r="L152">
            <v>0.999503038310685</v>
          </cell>
          <cell r="M152">
            <v>11</v>
          </cell>
        </row>
        <row r="153">
          <cell r="A153" t="str">
            <v>GROUND</v>
          </cell>
          <cell r="B153">
            <v>149</v>
          </cell>
          <cell r="C153" t="str">
            <v>Long Canyon/R2</v>
          </cell>
          <cell r="D153" t="str">
            <v>F</v>
          </cell>
          <cell r="E153">
            <v>8.54705277396218</v>
          </cell>
          <cell r="F153">
            <v>8.53515292079711</v>
          </cell>
          <cell r="G153" t="str">
            <v>CAS</v>
          </cell>
          <cell r="I153">
            <v>62.8</v>
          </cell>
          <cell r="L153">
            <v>0.999503038310685</v>
          </cell>
          <cell r="M153">
            <v>11</v>
          </cell>
        </row>
        <row r="154">
          <cell r="A154" t="str">
            <v>GROUND</v>
          </cell>
          <cell r="B154">
            <v>150</v>
          </cell>
          <cell r="C154" t="str">
            <v>Long Canyon/R2</v>
          </cell>
          <cell r="D154" t="str">
            <v>F</v>
          </cell>
          <cell r="E154">
            <v>8.53515292079711</v>
          </cell>
          <cell r="F154">
            <v>8.514536614676732</v>
          </cell>
          <cell r="G154" t="str">
            <v>MCP</v>
          </cell>
          <cell r="I154">
            <v>108.8</v>
          </cell>
          <cell r="L154">
            <v>0.999503038310685</v>
          </cell>
          <cell r="M154">
            <v>11</v>
          </cell>
        </row>
        <row r="155">
          <cell r="A155" t="str">
            <v>GROUND</v>
          </cell>
          <cell r="B155">
            <v>151</v>
          </cell>
          <cell r="C155" t="str">
            <v>Long Canyon/R2</v>
          </cell>
          <cell r="D155" t="str">
            <v>F</v>
          </cell>
          <cell r="E155">
            <v>8.514536614676732</v>
          </cell>
          <cell r="F155">
            <v>8.506142291504556</v>
          </cell>
          <cell r="G155" t="str">
            <v>CAS</v>
          </cell>
          <cell r="I155">
            <v>44.3</v>
          </cell>
          <cell r="L155">
            <v>0.999503038310685</v>
          </cell>
          <cell r="M155">
            <v>11</v>
          </cell>
        </row>
        <row r="156">
          <cell r="A156" t="str">
            <v>GROUND</v>
          </cell>
          <cell r="B156">
            <v>152</v>
          </cell>
          <cell r="C156" t="str">
            <v>Long Canyon/R2</v>
          </cell>
          <cell r="D156" t="str">
            <v>F</v>
          </cell>
          <cell r="E156">
            <v>8.506142291504556</v>
          </cell>
          <cell r="F156">
            <v>8.489978955915694</v>
          </cell>
          <cell r="G156" t="str">
            <v>MCP</v>
          </cell>
          <cell r="I156">
            <v>85.30000000000007</v>
          </cell>
          <cell r="L156">
            <v>0.999503038310685</v>
          </cell>
          <cell r="M156">
            <v>11</v>
          </cell>
        </row>
        <row r="157">
          <cell r="A157" t="str">
            <v>GROUND</v>
          </cell>
          <cell r="B157">
            <v>153</v>
          </cell>
          <cell r="C157" t="str">
            <v>Long Canyon/R2</v>
          </cell>
          <cell r="D157" t="str">
            <v>F</v>
          </cell>
          <cell r="E157">
            <v>8.489978955915694</v>
          </cell>
          <cell r="F157">
            <v>8.473967210813012</v>
          </cell>
          <cell r="G157" t="str">
            <v>CAS</v>
          </cell>
          <cell r="I157">
            <v>84.5</v>
          </cell>
          <cell r="L157">
            <v>0.999503038310685</v>
          </cell>
          <cell r="M157">
            <v>11</v>
          </cell>
        </row>
        <row r="158">
          <cell r="A158" t="str">
            <v>GROUND</v>
          </cell>
          <cell r="B158">
            <v>154</v>
          </cell>
          <cell r="C158" t="str">
            <v>Long Canyon/R2</v>
          </cell>
          <cell r="D158" t="str">
            <v>F</v>
          </cell>
          <cell r="E158">
            <v>8.473967210813012</v>
          </cell>
          <cell r="F158">
            <v>8.430290201982617</v>
          </cell>
          <cell r="G158" t="str">
            <v>STP</v>
          </cell>
          <cell r="I158">
            <v>230.5</v>
          </cell>
          <cell r="L158">
            <v>0.999503038310685</v>
          </cell>
          <cell r="M158">
            <v>11</v>
          </cell>
        </row>
        <row r="159">
          <cell r="A159" t="str">
            <v>GROUND</v>
          </cell>
          <cell r="B159">
            <v>155</v>
          </cell>
          <cell r="C159" t="str">
            <v>Long Canyon/R2</v>
          </cell>
          <cell r="D159" t="str">
            <v>F</v>
          </cell>
          <cell r="E159">
            <v>8.430290201982617</v>
          </cell>
          <cell r="F159">
            <v>8.414448996176885</v>
          </cell>
          <cell r="G159" t="str">
            <v>HGR</v>
          </cell>
          <cell r="I159">
            <v>83.59999999999991</v>
          </cell>
          <cell r="L159">
            <v>0.999503038310685</v>
          </cell>
          <cell r="M159">
            <v>11</v>
          </cell>
        </row>
        <row r="160">
          <cell r="A160" t="str">
            <v>GROUND</v>
          </cell>
          <cell r="B160">
            <v>156</v>
          </cell>
          <cell r="C160" t="str">
            <v>Long Canyon/R2</v>
          </cell>
          <cell r="D160" t="str">
            <v>F</v>
          </cell>
          <cell r="E160">
            <v>8.414448996176885</v>
          </cell>
          <cell r="F160">
            <v>8.394552744865859</v>
          </cell>
          <cell r="G160" t="str">
            <v>MCP</v>
          </cell>
          <cell r="I160">
            <v>105</v>
          </cell>
          <cell r="L160">
            <v>0.999503038310685</v>
          </cell>
          <cell r="M160">
            <v>11</v>
          </cell>
        </row>
        <row r="161">
          <cell r="A161" t="str">
            <v>GROUND</v>
          </cell>
          <cell r="B161">
            <v>157</v>
          </cell>
          <cell r="C161" t="str">
            <v>Long Canyon/R2</v>
          </cell>
          <cell r="D161" t="str">
            <v>F</v>
          </cell>
          <cell r="E161">
            <v>8.394552744865859</v>
          </cell>
          <cell r="F161">
            <v>8.376892453225976</v>
          </cell>
          <cell r="G161" t="str">
            <v>LGR</v>
          </cell>
          <cell r="I161">
            <v>93.2</v>
          </cell>
          <cell r="L161">
            <v>0.999503038310685</v>
          </cell>
          <cell r="M161">
            <v>11</v>
          </cell>
        </row>
        <row r="162">
          <cell r="A162" t="str">
            <v>GROUND</v>
          </cell>
          <cell r="B162">
            <v>158</v>
          </cell>
          <cell r="C162" t="str">
            <v>Long Canyon/R2</v>
          </cell>
          <cell r="D162" t="str">
            <v>F</v>
          </cell>
          <cell r="E162">
            <v>8.376892453225976</v>
          </cell>
          <cell r="F162">
            <v>8.327909777379306</v>
          </cell>
          <cell r="G162" t="str">
            <v>STP</v>
          </cell>
          <cell r="I162">
            <v>258.5</v>
          </cell>
          <cell r="L162">
            <v>0.999503038310685</v>
          </cell>
          <cell r="M162">
            <v>11</v>
          </cell>
        </row>
        <row r="163">
          <cell r="A163" t="str">
            <v>GROUND</v>
          </cell>
          <cell r="B163">
            <v>159</v>
          </cell>
          <cell r="C163" t="str">
            <v>Long Canyon/R2</v>
          </cell>
          <cell r="D163" t="str">
            <v>F</v>
          </cell>
          <cell r="E163">
            <v>8.327909777379306</v>
          </cell>
          <cell r="F163">
            <v>8.296871625334106</v>
          </cell>
          <cell r="G163" t="str">
            <v>HGR</v>
          </cell>
          <cell r="I163">
            <v>163.8</v>
          </cell>
          <cell r="L163">
            <v>0.999503038310685</v>
          </cell>
          <cell r="M163">
            <v>11</v>
          </cell>
        </row>
        <row r="164">
          <cell r="A164" t="str">
            <v>GROUND</v>
          </cell>
          <cell r="B164">
            <v>160</v>
          </cell>
          <cell r="C164" t="str">
            <v>Long Canyon/R2</v>
          </cell>
          <cell r="D164" t="str">
            <v>F</v>
          </cell>
          <cell r="E164">
            <v>8.296871625334106</v>
          </cell>
          <cell r="F164">
            <v>8.270532778360462</v>
          </cell>
          <cell r="G164" t="str">
            <v>SRN</v>
          </cell>
          <cell r="I164">
            <v>139</v>
          </cell>
          <cell r="L164">
            <v>0.999503038310685</v>
          </cell>
          <cell r="M164">
            <v>11</v>
          </cell>
        </row>
        <row r="165">
          <cell r="A165" t="str">
            <v>GROUND</v>
          </cell>
          <cell r="B165">
            <v>161</v>
          </cell>
          <cell r="C165" t="str">
            <v>Long Canyon/R2</v>
          </cell>
          <cell r="D165" t="str">
            <v>F</v>
          </cell>
          <cell r="E165">
            <v>8.270532778360462</v>
          </cell>
          <cell r="F165">
            <v>8.256074835741115</v>
          </cell>
          <cell r="G165" t="str">
            <v>STP</v>
          </cell>
          <cell r="I165">
            <v>76.3</v>
          </cell>
          <cell r="L165">
            <v>0.999503038310685</v>
          </cell>
          <cell r="M165">
            <v>11</v>
          </cell>
        </row>
        <row r="166">
          <cell r="A166" t="str">
            <v>GROUND</v>
          </cell>
          <cell r="B166">
            <v>162</v>
          </cell>
          <cell r="C166" t="str">
            <v>Long Canyon/R2</v>
          </cell>
          <cell r="D166" t="str">
            <v>F</v>
          </cell>
          <cell r="E166">
            <v>8.256074835741115</v>
          </cell>
          <cell r="F166">
            <v>8.246884662516498</v>
          </cell>
          <cell r="G166" t="str">
            <v>CAS</v>
          </cell>
          <cell r="I166">
            <v>48.5</v>
          </cell>
          <cell r="L166">
            <v>0.999503038310685</v>
          </cell>
          <cell r="M166">
            <v>11</v>
          </cell>
        </row>
        <row r="167">
          <cell r="A167" t="str">
            <v>GROUND</v>
          </cell>
          <cell r="B167">
            <v>163</v>
          </cell>
          <cell r="C167" t="str">
            <v>Long Canyon/R2</v>
          </cell>
          <cell r="D167" t="str">
            <v>F</v>
          </cell>
          <cell r="E167">
            <v>8.246884662516498</v>
          </cell>
          <cell r="F167">
            <v>8.231119251953857</v>
          </cell>
          <cell r="G167" t="str">
            <v>STP</v>
          </cell>
          <cell r="I167">
            <v>83.20000000000027</v>
          </cell>
          <cell r="L167">
            <v>0.999503038310685</v>
          </cell>
          <cell r="M167">
            <v>11</v>
          </cell>
        </row>
        <row r="168">
          <cell r="A168" t="str">
            <v>GROUND</v>
          </cell>
          <cell r="B168">
            <v>164</v>
          </cell>
          <cell r="C168" t="str">
            <v>Long Canyon/R2</v>
          </cell>
          <cell r="D168" t="str">
            <v>F</v>
          </cell>
          <cell r="E168">
            <v>8.231119251953857</v>
          </cell>
          <cell r="F168">
            <v>8.213610550800153</v>
          </cell>
          <cell r="G168" t="str">
            <v>BRS</v>
          </cell>
          <cell r="I168">
            <v>92.39999999999964</v>
          </cell>
          <cell r="L168">
            <v>0.999503038310685</v>
          </cell>
          <cell r="M168">
            <v>11</v>
          </cell>
        </row>
        <row r="169">
          <cell r="A169" t="str">
            <v>GROUND</v>
          </cell>
          <cell r="B169">
            <v>165</v>
          </cell>
          <cell r="C169" t="str">
            <v>Long Canyon/R2</v>
          </cell>
          <cell r="D169" t="str">
            <v>F</v>
          </cell>
          <cell r="E169">
            <v>8.213610550800153</v>
          </cell>
          <cell r="F169">
            <v>8.184732563183006</v>
          </cell>
          <cell r="G169" t="str">
            <v>STP</v>
          </cell>
          <cell r="I169">
            <v>152.4</v>
          </cell>
          <cell r="L169">
            <v>0.999503038310685</v>
          </cell>
          <cell r="M169">
            <v>11</v>
          </cell>
        </row>
        <row r="170">
          <cell r="A170" t="str">
            <v>GROUND</v>
          </cell>
          <cell r="B170">
            <v>166</v>
          </cell>
          <cell r="C170" t="str">
            <v>Long Canyon/R2</v>
          </cell>
          <cell r="D170" t="str">
            <v>F</v>
          </cell>
          <cell r="E170">
            <v>8.184732563183006</v>
          </cell>
          <cell r="F170">
            <v>8.172264245694763</v>
          </cell>
          <cell r="G170" t="str">
            <v>HGR</v>
          </cell>
          <cell r="I170">
            <v>65.80000000000018</v>
          </cell>
          <cell r="L170">
            <v>0.999503038310685</v>
          </cell>
          <cell r="M170">
            <v>11</v>
          </cell>
        </row>
        <row r="171">
          <cell r="A171" t="str">
            <v>GROUND</v>
          </cell>
          <cell r="B171">
            <v>167</v>
          </cell>
          <cell r="C171" t="str">
            <v>Long Canyon/R2</v>
          </cell>
          <cell r="D171" t="str">
            <v>F</v>
          </cell>
          <cell r="E171">
            <v>8.172264245694763</v>
          </cell>
          <cell r="F171">
            <v>8.154869237405695</v>
          </cell>
          <cell r="G171" t="str">
            <v>MCP</v>
          </cell>
          <cell r="I171">
            <v>91.79999999999973</v>
          </cell>
          <cell r="L171">
            <v>0.999503038310685</v>
          </cell>
          <cell r="M171">
            <v>11</v>
          </cell>
        </row>
        <row r="172">
          <cell r="A172" t="str">
            <v>GROUND</v>
          </cell>
          <cell r="B172">
            <v>168</v>
          </cell>
          <cell r="C172" t="str">
            <v>Long Canyon/R2</v>
          </cell>
          <cell r="D172" t="str">
            <v>F</v>
          </cell>
          <cell r="E172">
            <v>8.154869237405695</v>
          </cell>
          <cell r="F172">
            <v>8.145091651047133</v>
          </cell>
          <cell r="G172" t="str">
            <v>HGR</v>
          </cell>
          <cell r="I172">
            <v>51.600000000000364</v>
          </cell>
          <cell r="L172">
            <v>0.999503038310685</v>
          </cell>
          <cell r="M172">
            <v>11</v>
          </cell>
        </row>
        <row r="173">
          <cell r="A173" t="str">
            <v>GROUND</v>
          </cell>
          <cell r="B173">
            <v>169</v>
          </cell>
          <cell r="C173" t="str">
            <v>Long Canyon/R2</v>
          </cell>
          <cell r="D173" t="str">
            <v>F</v>
          </cell>
          <cell r="E173">
            <v>8.145091651047133</v>
          </cell>
          <cell r="F173">
            <v>8.08828311635146</v>
          </cell>
          <cell r="G173" t="str">
            <v>STP</v>
          </cell>
          <cell r="I173">
            <v>299.8</v>
          </cell>
          <cell r="L173">
            <v>0.999503038310685</v>
          </cell>
          <cell r="M173">
            <v>11</v>
          </cell>
        </row>
        <row r="174">
          <cell r="A174" t="str">
            <v>GROUND</v>
          </cell>
          <cell r="B174">
            <v>170</v>
          </cell>
          <cell r="C174" t="str">
            <v>Long Canyon/R2</v>
          </cell>
          <cell r="D174" t="str">
            <v>F</v>
          </cell>
          <cell r="E174">
            <v>8.08828311635146</v>
          </cell>
          <cell r="F174">
            <v>8.075</v>
          </cell>
          <cell r="G174" t="str">
            <v>LGR</v>
          </cell>
          <cell r="I174">
            <v>70.09999999999991</v>
          </cell>
          <cell r="L174">
            <v>0.999503038310685</v>
          </cell>
          <cell r="M174">
            <v>11</v>
          </cell>
        </row>
        <row r="175">
          <cell r="A175" t="str">
            <v>NO DATA</v>
          </cell>
          <cell r="E175">
            <v>8.075</v>
          </cell>
          <cell r="F175">
            <v>6.93551</v>
          </cell>
        </row>
        <row r="176">
          <cell r="A176" t="str">
            <v>GROUND</v>
          </cell>
          <cell r="B176">
            <v>171</v>
          </cell>
          <cell r="C176" t="str">
            <v>Long Canyon/R1</v>
          </cell>
          <cell r="D176" t="str">
            <v>A</v>
          </cell>
          <cell r="E176">
            <v>6.93551</v>
          </cell>
          <cell r="F176">
            <v>6.8977672167637065</v>
          </cell>
          <cell r="G176" t="str">
            <v>STP</v>
          </cell>
          <cell r="I176">
            <v>209</v>
          </cell>
          <cell r="L176">
            <v>1.048765616608539</v>
          </cell>
          <cell r="M176">
            <v>10</v>
          </cell>
        </row>
        <row r="177">
          <cell r="A177" t="str">
            <v>GROUND</v>
          </cell>
          <cell r="B177">
            <v>172</v>
          </cell>
          <cell r="C177" t="str">
            <v>Long Canyon/R1</v>
          </cell>
          <cell r="D177" t="str">
            <v>A</v>
          </cell>
          <cell r="E177">
            <v>6.8977672167637065</v>
          </cell>
          <cell r="F177">
            <v>6.8928913548145205</v>
          </cell>
          <cell r="G177" t="str">
            <v>HGR</v>
          </cell>
          <cell r="I177">
            <v>27</v>
          </cell>
          <cell r="L177">
            <v>1.048765616608539</v>
          </cell>
          <cell r="M177">
            <v>10</v>
          </cell>
        </row>
        <row r="178">
          <cell r="A178" t="str">
            <v>GROUND</v>
          </cell>
          <cell r="B178">
            <v>173</v>
          </cell>
          <cell r="C178" t="str">
            <v>Long Canyon/R1</v>
          </cell>
          <cell r="D178" t="str">
            <v>A</v>
          </cell>
          <cell r="E178">
            <v>6.8928913548145205</v>
          </cell>
          <cell r="F178">
            <v>6.8838619808345465</v>
          </cell>
          <cell r="G178" t="str">
            <v>RUN</v>
          </cell>
          <cell r="I178">
            <v>50</v>
          </cell>
          <cell r="L178">
            <v>1.048765616608539</v>
          </cell>
          <cell r="M178">
            <v>10</v>
          </cell>
        </row>
        <row r="179">
          <cell r="A179" t="str">
            <v>GROUND</v>
          </cell>
          <cell r="B179">
            <v>174</v>
          </cell>
          <cell r="C179" t="str">
            <v>Long Canyon/R1</v>
          </cell>
          <cell r="D179" t="str">
            <v>A</v>
          </cell>
          <cell r="E179">
            <v>6.8838619808345465</v>
          </cell>
          <cell r="F179">
            <v>6.861830308323409</v>
          </cell>
          <cell r="G179" t="str">
            <v>SRN</v>
          </cell>
          <cell r="I179">
            <v>122</v>
          </cell>
          <cell r="L179">
            <v>1.04876561660854</v>
          </cell>
          <cell r="M179">
            <v>10</v>
          </cell>
        </row>
        <row r="180">
          <cell r="A180" t="str">
            <v>GROUND</v>
          </cell>
          <cell r="B180">
            <v>175</v>
          </cell>
          <cell r="C180" t="str">
            <v>Long Canyon/R1</v>
          </cell>
          <cell r="D180" t="str">
            <v>A</v>
          </cell>
          <cell r="E180">
            <v>6.861830308323409</v>
          </cell>
          <cell r="F180">
            <v>6.856773858894623</v>
          </cell>
          <cell r="G180" t="str">
            <v>CAS</v>
          </cell>
          <cell r="I180">
            <v>28</v>
          </cell>
          <cell r="L180">
            <v>1.04876561660854</v>
          </cell>
          <cell r="M180">
            <v>10</v>
          </cell>
        </row>
        <row r="181">
          <cell r="A181" t="str">
            <v>GROUND</v>
          </cell>
          <cell r="B181">
            <v>176</v>
          </cell>
          <cell r="C181" t="str">
            <v>Long Canyon/R1</v>
          </cell>
          <cell r="D181" t="str">
            <v>A</v>
          </cell>
          <cell r="E181">
            <v>6.856773858894623</v>
          </cell>
          <cell r="F181">
            <v>6.847925072394249</v>
          </cell>
          <cell r="G181" t="str">
            <v>PLP</v>
          </cell>
          <cell r="I181">
            <v>49</v>
          </cell>
          <cell r="L181">
            <v>1.04876561660854</v>
          </cell>
          <cell r="M181">
            <v>10</v>
          </cell>
        </row>
        <row r="182">
          <cell r="A182" t="str">
            <v>GROUND</v>
          </cell>
          <cell r="B182">
            <v>177</v>
          </cell>
          <cell r="C182" t="str">
            <v>Long Canyon/R1</v>
          </cell>
          <cell r="D182" t="str">
            <v>A</v>
          </cell>
          <cell r="E182">
            <v>6.847925072394249</v>
          </cell>
          <cell r="F182">
            <v>6.839076285893874</v>
          </cell>
          <cell r="G182" t="str">
            <v>SRN</v>
          </cell>
          <cell r="I182">
            <v>49</v>
          </cell>
          <cell r="L182">
            <v>1.04876561660854</v>
          </cell>
          <cell r="M182">
            <v>10</v>
          </cell>
        </row>
        <row r="183">
          <cell r="A183" t="str">
            <v>GROUND</v>
          </cell>
          <cell r="B183">
            <v>178</v>
          </cell>
          <cell r="C183" t="str">
            <v>Long Canyon/R1</v>
          </cell>
          <cell r="D183" t="str">
            <v>A</v>
          </cell>
          <cell r="E183">
            <v>6.839076285893874</v>
          </cell>
          <cell r="F183">
            <v>6.8300469119139</v>
          </cell>
          <cell r="G183" t="str">
            <v>HGR</v>
          </cell>
          <cell r="I183">
            <v>50</v>
          </cell>
          <cell r="L183">
            <v>1.04876561660854</v>
          </cell>
          <cell r="M183">
            <v>10</v>
          </cell>
        </row>
        <row r="184">
          <cell r="A184" t="str">
            <v>GROUND</v>
          </cell>
          <cell r="B184">
            <v>179</v>
          </cell>
          <cell r="C184" t="str">
            <v>Long Canyon/R1</v>
          </cell>
          <cell r="D184" t="str">
            <v>A</v>
          </cell>
          <cell r="E184">
            <v>6.8300469119139</v>
          </cell>
          <cell r="F184">
            <v>6.824448700046316</v>
          </cell>
          <cell r="G184" t="str">
            <v>CAS</v>
          </cell>
          <cell r="I184">
            <v>31</v>
          </cell>
          <cell r="L184">
            <v>1.04876561660854</v>
          </cell>
          <cell r="M184">
            <v>10</v>
          </cell>
        </row>
        <row r="185">
          <cell r="A185" t="str">
            <v>GROUND</v>
          </cell>
          <cell r="B185">
            <v>180</v>
          </cell>
          <cell r="C185" t="str">
            <v>Long Canyon/R1</v>
          </cell>
          <cell r="D185" t="str">
            <v>A</v>
          </cell>
          <cell r="E185">
            <v>6.824448700046316</v>
          </cell>
          <cell r="F185">
            <v>6.805848189647569</v>
          </cell>
          <cell r="G185" t="str">
            <v>STP</v>
          </cell>
          <cell r="I185">
            <v>103</v>
          </cell>
          <cell r="L185">
            <v>1.04876561660854</v>
          </cell>
          <cell r="M185">
            <v>10</v>
          </cell>
        </row>
        <row r="186">
          <cell r="A186" t="str">
            <v>GROUND</v>
          </cell>
          <cell r="B186">
            <v>181</v>
          </cell>
          <cell r="C186" t="str">
            <v>Long Canyon/R1</v>
          </cell>
          <cell r="D186" t="str">
            <v>A</v>
          </cell>
          <cell r="E186">
            <v>6.805848189647569</v>
          </cell>
          <cell r="F186">
            <v>6.788511791606018</v>
          </cell>
          <cell r="G186" t="str">
            <v>SRN</v>
          </cell>
          <cell r="I186">
            <v>96</v>
          </cell>
          <cell r="L186">
            <v>1.04876561660854</v>
          </cell>
          <cell r="M186">
            <v>10</v>
          </cell>
        </row>
        <row r="187">
          <cell r="A187" t="str">
            <v>GROUND</v>
          </cell>
          <cell r="B187">
            <v>182</v>
          </cell>
          <cell r="C187" t="str">
            <v>Long Canyon/R1</v>
          </cell>
          <cell r="D187" t="str">
            <v>A</v>
          </cell>
          <cell r="E187">
            <v>6.788511791606018</v>
          </cell>
          <cell r="F187">
            <v>6.777315367870849</v>
          </cell>
          <cell r="G187" t="str">
            <v>CAS</v>
          </cell>
          <cell r="I187">
            <v>62</v>
          </cell>
          <cell r="L187">
            <v>1.04876561660854</v>
          </cell>
          <cell r="M187">
            <v>10</v>
          </cell>
        </row>
        <row r="188">
          <cell r="A188" t="str">
            <v>GROUND</v>
          </cell>
          <cell r="B188">
            <v>183</v>
          </cell>
          <cell r="C188" t="str">
            <v>Long Canyon/R1</v>
          </cell>
          <cell r="D188" t="str">
            <v>A</v>
          </cell>
          <cell r="E188">
            <v>6.777315367870849</v>
          </cell>
          <cell r="F188">
            <v>6.757811920074104</v>
          </cell>
          <cell r="G188" t="str">
            <v>MCP</v>
          </cell>
          <cell r="I188">
            <v>108</v>
          </cell>
          <cell r="L188">
            <v>1.04876561660854</v>
          </cell>
          <cell r="M188">
            <v>10</v>
          </cell>
        </row>
        <row r="189">
          <cell r="A189" t="str">
            <v>GROUND</v>
          </cell>
          <cell r="B189">
            <v>184</v>
          </cell>
          <cell r="C189" t="str">
            <v>Long Canyon/R1</v>
          </cell>
          <cell r="D189" t="str">
            <v>A</v>
          </cell>
          <cell r="E189">
            <v>6.757811920074104</v>
          </cell>
          <cell r="F189">
            <v>6.73108497309338</v>
          </cell>
          <cell r="G189" t="str">
            <v>SRN</v>
          </cell>
          <cell r="I189">
            <v>148</v>
          </cell>
          <cell r="L189">
            <v>1.04876561660854</v>
          </cell>
          <cell r="M189">
            <v>10</v>
          </cell>
        </row>
        <row r="190">
          <cell r="A190" t="str">
            <v>GROUND</v>
          </cell>
          <cell r="B190">
            <v>185</v>
          </cell>
          <cell r="C190" t="str">
            <v>Long Canyon/R1</v>
          </cell>
          <cell r="D190" t="str">
            <v>A</v>
          </cell>
          <cell r="E190">
            <v>6.73108497309338</v>
          </cell>
          <cell r="F190">
            <v>6.723680886429801</v>
          </cell>
          <cell r="G190" t="str">
            <v>CAS</v>
          </cell>
          <cell r="I190">
            <v>41</v>
          </cell>
          <cell r="L190">
            <v>1.04876561660854</v>
          </cell>
          <cell r="M190">
            <v>10</v>
          </cell>
        </row>
        <row r="191">
          <cell r="A191" t="str">
            <v>GROUND</v>
          </cell>
          <cell r="B191">
            <v>186</v>
          </cell>
          <cell r="C191" t="str">
            <v>Long Canyon/R1</v>
          </cell>
          <cell r="D191" t="str">
            <v>A</v>
          </cell>
          <cell r="E191">
            <v>6.723680886429801</v>
          </cell>
          <cell r="F191">
            <v>6.7048997885514545</v>
          </cell>
          <cell r="G191" t="str">
            <v>SRN</v>
          </cell>
          <cell r="I191">
            <v>104</v>
          </cell>
          <cell r="L191">
            <v>1.04876561660854</v>
          </cell>
          <cell r="M191">
            <v>10</v>
          </cell>
        </row>
        <row r="192">
          <cell r="A192" t="str">
            <v>GROUND</v>
          </cell>
          <cell r="B192">
            <v>187</v>
          </cell>
          <cell r="C192" t="str">
            <v>Long Canyon/R1</v>
          </cell>
          <cell r="D192" t="str">
            <v>A</v>
          </cell>
          <cell r="E192">
            <v>6.7048997885514545</v>
          </cell>
          <cell r="F192">
            <v>6.6872022155507045</v>
          </cell>
          <cell r="G192" t="str">
            <v>STP</v>
          </cell>
          <cell r="I192">
            <v>98</v>
          </cell>
          <cell r="L192">
            <v>1.04876561660854</v>
          </cell>
          <cell r="M192">
            <v>10</v>
          </cell>
        </row>
        <row r="193">
          <cell r="A193" t="str">
            <v>GROUND</v>
          </cell>
          <cell r="B193">
            <v>188</v>
          </cell>
          <cell r="C193" t="str">
            <v>Long Canyon/R1</v>
          </cell>
          <cell r="D193" t="str">
            <v>A</v>
          </cell>
          <cell r="E193">
            <v>6.6872022155507045</v>
          </cell>
          <cell r="F193">
            <v>6.661378205967978</v>
          </cell>
          <cell r="G193" t="str">
            <v>STP</v>
          </cell>
          <cell r="I193">
            <v>143</v>
          </cell>
          <cell r="L193">
            <v>1.04876561660854</v>
          </cell>
          <cell r="M193">
            <v>10</v>
          </cell>
        </row>
        <row r="194">
          <cell r="A194" t="str">
            <v>GROUND</v>
          </cell>
          <cell r="B194">
            <v>189</v>
          </cell>
          <cell r="C194" t="str">
            <v>Long Canyon/R1</v>
          </cell>
          <cell r="D194" t="str">
            <v>A</v>
          </cell>
          <cell r="E194">
            <v>6.661378205967978</v>
          </cell>
          <cell r="F194">
            <v>6.6413329957324345</v>
          </cell>
          <cell r="G194" t="str">
            <v>LGR</v>
          </cell>
          <cell r="I194">
            <v>111</v>
          </cell>
          <cell r="L194">
            <v>1.04876561660854</v>
          </cell>
          <cell r="M194">
            <v>10</v>
          </cell>
        </row>
        <row r="195">
          <cell r="A195" t="str">
            <v>GROUND</v>
          </cell>
          <cell r="B195">
            <v>190</v>
          </cell>
          <cell r="C195" t="str">
            <v>Long Canyon/R1</v>
          </cell>
          <cell r="D195" t="str">
            <v>A</v>
          </cell>
          <cell r="E195">
            <v>6.6413329957324345</v>
          </cell>
          <cell r="F195">
            <v>6.627608347282873</v>
          </cell>
          <cell r="G195" t="str">
            <v>MCP</v>
          </cell>
          <cell r="I195">
            <v>76</v>
          </cell>
          <cell r="L195">
            <v>1.04876561660854</v>
          </cell>
          <cell r="M195">
            <v>10</v>
          </cell>
        </row>
        <row r="196">
          <cell r="A196" t="str">
            <v>GROUND</v>
          </cell>
          <cell r="B196">
            <v>191</v>
          </cell>
          <cell r="C196" t="str">
            <v>Long Canyon/R1</v>
          </cell>
          <cell r="D196" t="str">
            <v>A</v>
          </cell>
          <cell r="E196">
            <v>6.627608347282873</v>
          </cell>
          <cell r="F196">
            <v>6.616592511027304</v>
          </cell>
          <cell r="G196" t="str">
            <v>SRN</v>
          </cell>
          <cell r="I196">
            <v>61</v>
          </cell>
          <cell r="L196">
            <v>1.04876561660854</v>
          </cell>
          <cell r="M196">
            <v>10</v>
          </cell>
        </row>
        <row r="197">
          <cell r="A197" t="str">
            <v>GROUND</v>
          </cell>
          <cell r="B197">
            <v>192</v>
          </cell>
          <cell r="C197" t="str">
            <v>Long Canyon/R1</v>
          </cell>
          <cell r="D197" t="str">
            <v>A</v>
          </cell>
          <cell r="E197">
            <v>6.616592511027304</v>
          </cell>
          <cell r="F197">
            <v>6.605576674771735</v>
          </cell>
          <cell r="G197" t="str">
            <v>HGR</v>
          </cell>
          <cell r="I197">
            <v>61</v>
          </cell>
          <cell r="L197">
            <v>1.04876561660854</v>
          </cell>
          <cell r="M197">
            <v>10</v>
          </cell>
        </row>
        <row r="198">
          <cell r="A198" t="str">
            <v>GROUND</v>
          </cell>
          <cell r="B198">
            <v>193</v>
          </cell>
          <cell r="C198" t="str">
            <v>Long Canyon/R1</v>
          </cell>
          <cell r="D198" t="str">
            <v>A</v>
          </cell>
          <cell r="E198">
            <v>6.605576674771735</v>
          </cell>
          <cell r="F198">
            <v>6.587156751852587</v>
          </cell>
          <cell r="G198" t="str">
            <v>MCP</v>
          </cell>
          <cell r="I198">
            <v>102</v>
          </cell>
          <cell r="L198">
            <v>1.04876561660854</v>
          </cell>
          <cell r="M198">
            <v>10</v>
          </cell>
        </row>
        <row r="199">
          <cell r="A199" t="str">
            <v>GROUND</v>
          </cell>
          <cell r="B199">
            <v>194</v>
          </cell>
          <cell r="C199" t="str">
            <v>Long Canyon/R1</v>
          </cell>
          <cell r="D199" t="str">
            <v>A</v>
          </cell>
          <cell r="E199">
            <v>6.587156751852587</v>
          </cell>
          <cell r="F199">
            <v>6.556998642759472</v>
          </cell>
          <cell r="G199" t="str">
            <v>SRN</v>
          </cell>
          <cell r="I199">
            <v>167</v>
          </cell>
          <cell r="L199">
            <v>1.04876561660854</v>
          </cell>
          <cell r="M199">
            <v>10</v>
          </cell>
        </row>
        <row r="200">
          <cell r="A200" t="str">
            <v>GROUND</v>
          </cell>
          <cell r="B200">
            <v>195</v>
          </cell>
          <cell r="C200" t="str">
            <v>Long Canyon/R1</v>
          </cell>
          <cell r="D200" t="str">
            <v>A</v>
          </cell>
          <cell r="E200">
            <v>6.556998642759472</v>
          </cell>
          <cell r="F200">
            <v>6.540565182115919</v>
          </cell>
          <cell r="G200" t="str">
            <v>HGR</v>
          </cell>
          <cell r="I200">
            <v>91</v>
          </cell>
          <cell r="L200">
            <v>1.04876561660854</v>
          </cell>
          <cell r="M200">
            <v>10</v>
          </cell>
        </row>
        <row r="201">
          <cell r="A201" t="str">
            <v>GROUND</v>
          </cell>
          <cell r="B201">
            <v>196</v>
          </cell>
          <cell r="C201" t="str">
            <v>Long Canyon/R1</v>
          </cell>
          <cell r="D201" t="str">
            <v>A</v>
          </cell>
          <cell r="E201">
            <v>6.540565182115919</v>
          </cell>
          <cell r="F201">
            <v>6.522145259196771</v>
          </cell>
          <cell r="G201" t="str">
            <v>MCP</v>
          </cell>
          <cell r="I201">
            <v>102</v>
          </cell>
          <cell r="L201">
            <v>1.04876561660854</v>
          </cell>
          <cell r="M201">
            <v>10</v>
          </cell>
        </row>
        <row r="202">
          <cell r="A202" t="str">
            <v>GROUND</v>
          </cell>
          <cell r="B202">
            <v>197</v>
          </cell>
          <cell r="C202" t="str">
            <v>Long Canyon/R1</v>
          </cell>
          <cell r="D202" t="str">
            <v>A</v>
          </cell>
          <cell r="E202">
            <v>6.522145259196771</v>
          </cell>
          <cell r="F202">
            <v>6.513838235135195</v>
          </cell>
          <cell r="G202" t="str">
            <v>HGR</v>
          </cell>
          <cell r="I202">
            <v>46</v>
          </cell>
          <cell r="L202">
            <v>1.04876561660854</v>
          </cell>
          <cell r="M202">
            <v>10</v>
          </cell>
        </row>
        <row r="203">
          <cell r="A203" t="str">
            <v>GROUND</v>
          </cell>
          <cell r="B203">
            <v>198</v>
          </cell>
          <cell r="C203" t="str">
            <v>Long Canyon/R1</v>
          </cell>
          <cell r="D203" t="str">
            <v>A</v>
          </cell>
          <cell r="E203">
            <v>6.513838235135195</v>
          </cell>
          <cell r="F203">
            <v>6.503544748798024</v>
          </cell>
          <cell r="G203" t="str">
            <v>LSP</v>
          </cell>
          <cell r="I203">
            <v>57</v>
          </cell>
          <cell r="L203">
            <v>1.04876561660854</v>
          </cell>
          <cell r="M203">
            <v>10</v>
          </cell>
        </row>
        <row r="204">
          <cell r="A204" t="str">
            <v>GROUND</v>
          </cell>
          <cell r="B204">
            <v>199</v>
          </cell>
          <cell r="C204" t="str">
            <v>Long Canyon/R1</v>
          </cell>
          <cell r="D204" t="str">
            <v>A</v>
          </cell>
          <cell r="E204">
            <v>6.503544748798024</v>
          </cell>
          <cell r="F204">
            <v>6.48368012604208</v>
          </cell>
          <cell r="G204" t="str">
            <v>HGR</v>
          </cell>
          <cell r="I204">
            <v>110</v>
          </cell>
          <cell r="L204">
            <v>1.04876561660854</v>
          </cell>
          <cell r="M204">
            <v>10</v>
          </cell>
        </row>
        <row r="205">
          <cell r="A205" t="str">
            <v>GROUND</v>
          </cell>
          <cell r="B205">
            <v>200</v>
          </cell>
          <cell r="C205" t="str">
            <v>Long Canyon/R1</v>
          </cell>
          <cell r="D205" t="str">
            <v>A</v>
          </cell>
          <cell r="E205">
            <v>6.48368012604208</v>
          </cell>
          <cell r="F205">
            <v>6.445937342805787</v>
          </cell>
          <cell r="G205" t="str">
            <v>STP</v>
          </cell>
          <cell r="I205">
            <v>209</v>
          </cell>
          <cell r="L205">
            <v>1.04876561660854</v>
          </cell>
          <cell r="M205">
            <v>10</v>
          </cell>
        </row>
        <row r="206">
          <cell r="A206" t="str">
            <v>GROUND</v>
          </cell>
          <cell r="B206">
            <v>201</v>
          </cell>
          <cell r="C206" t="str">
            <v>Long Canyon/R1</v>
          </cell>
          <cell r="D206" t="str">
            <v>A</v>
          </cell>
          <cell r="E206">
            <v>6.445937342805787</v>
          </cell>
          <cell r="F206">
            <v>6.441242068336201</v>
          </cell>
          <cell r="G206" t="str">
            <v>CAS</v>
          </cell>
          <cell r="I206">
            <v>26</v>
          </cell>
          <cell r="L206">
            <v>1.04876561660854</v>
          </cell>
          <cell r="M206">
            <v>10</v>
          </cell>
        </row>
        <row r="207">
          <cell r="A207" t="str">
            <v>GROUND</v>
          </cell>
          <cell r="B207">
            <v>202</v>
          </cell>
          <cell r="C207" t="str">
            <v>Long Canyon/R1</v>
          </cell>
          <cell r="D207" t="str">
            <v>A</v>
          </cell>
          <cell r="E207">
            <v>6.441242068336201</v>
          </cell>
          <cell r="F207">
            <v>6.409458671926691</v>
          </cell>
          <cell r="G207" t="str">
            <v>STP</v>
          </cell>
          <cell r="I207">
            <v>176</v>
          </cell>
          <cell r="L207">
            <v>1.04876561660854</v>
          </cell>
          <cell r="M207">
            <v>10</v>
          </cell>
        </row>
        <row r="208">
          <cell r="A208" t="str">
            <v>GROUND</v>
          </cell>
          <cell r="B208">
            <v>203</v>
          </cell>
          <cell r="C208" t="str">
            <v>Long Canyon/R1</v>
          </cell>
          <cell r="D208" t="str">
            <v>A</v>
          </cell>
          <cell r="E208">
            <v>6.409458671926691</v>
          </cell>
          <cell r="F208">
            <v>6.395192261038331</v>
          </cell>
          <cell r="G208" t="str">
            <v>SRN</v>
          </cell>
          <cell r="I208">
            <v>79</v>
          </cell>
          <cell r="L208">
            <v>1.04876561660854</v>
          </cell>
          <cell r="M208">
            <v>10</v>
          </cell>
        </row>
        <row r="209">
          <cell r="A209" t="str">
            <v>GROUND</v>
          </cell>
          <cell r="B209">
            <v>204</v>
          </cell>
          <cell r="C209" t="str">
            <v>Long Canyon/R1</v>
          </cell>
          <cell r="D209" t="str">
            <v>A</v>
          </cell>
          <cell r="E209">
            <v>6.395192261038331</v>
          </cell>
          <cell r="F209">
            <v>6.383454074864364</v>
          </cell>
          <cell r="G209" t="str">
            <v>HGR</v>
          </cell>
          <cell r="I209">
            <v>65</v>
          </cell>
          <cell r="L209">
            <v>1.04876561660854</v>
          </cell>
          <cell r="M209">
            <v>10</v>
          </cell>
        </row>
        <row r="210">
          <cell r="A210" t="str">
            <v>GROUND</v>
          </cell>
          <cell r="B210">
            <v>205</v>
          </cell>
          <cell r="C210" t="str">
            <v>Long Canyon/R1</v>
          </cell>
          <cell r="D210" t="str">
            <v>A</v>
          </cell>
          <cell r="E210">
            <v>6.383454074864364</v>
          </cell>
          <cell r="F210">
            <v>6.369910013894402</v>
          </cell>
          <cell r="G210" t="str">
            <v>MCP</v>
          </cell>
          <cell r="I210">
            <v>75</v>
          </cell>
          <cell r="L210">
            <v>1.04876561660854</v>
          </cell>
          <cell r="M210">
            <v>10</v>
          </cell>
        </row>
        <row r="211">
          <cell r="A211" t="str">
            <v>GROUND</v>
          </cell>
          <cell r="B211">
            <v>206</v>
          </cell>
          <cell r="C211" t="str">
            <v>Long Canyon/R1</v>
          </cell>
          <cell r="D211" t="str">
            <v>A</v>
          </cell>
          <cell r="E211">
            <v>6.369910013894402</v>
          </cell>
          <cell r="F211">
            <v>6.364131214547219</v>
          </cell>
          <cell r="G211" t="str">
            <v>HGR</v>
          </cell>
          <cell r="I211">
            <v>32</v>
          </cell>
          <cell r="L211">
            <v>1.04876561660854</v>
          </cell>
          <cell r="M211">
            <v>10</v>
          </cell>
        </row>
        <row r="212">
          <cell r="A212" t="str">
            <v>GROUND</v>
          </cell>
          <cell r="B212">
            <v>207</v>
          </cell>
          <cell r="C212" t="str">
            <v>Long Canyon/R1</v>
          </cell>
          <cell r="D212" t="str">
            <v>A</v>
          </cell>
          <cell r="E212">
            <v>6.364131214547219</v>
          </cell>
          <cell r="F212">
            <v>6.345350116668872</v>
          </cell>
          <cell r="G212" t="str">
            <v>STP</v>
          </cell>
          <cell r="I212">
            <v>104</v>
          </cell>
          <cell r="L212">
            <v>1.04876561660854</v>
          </cell>
          <cell r="M212">
            <v>10</v>
          </cell>
        </row>
        <row r="213">
          <cell r="A213" t="str">
            <v>GROUND</v>
          </cell>
          <cell r="B213">
            <v>208</v>
          </cell>
          <cell r="C213" t="str">
            <v>Long Canyon/R1</v>
          </cell>
          <cell r="D213" t="str">
            <v>A</v>
          </cell>
          <cell r="E213">
            <v>6.345350116668872</v>
          </cell>
          <cell r="F213">
            <v>6.33884896740329</v>
          </cell>
          <cell r="G213" t="str">
            <v>HGR</v>
          </cell>
          <cell r="I213">
            <v>36</v>
          </cell>
          <cell r="L213">
            <v>1.04876561660854</v>
          </cell>
          <cell r="M213">
            <v>10</v>
          </cell>
        </row>
        <row r="214">
          <cell r="A214" t="str">
            <v>GROUND</v>
          </cell>
          <cell r="B214">
            <v>209</v>
          </cell>
          <cell r="C214" t="str">
            <v>Long Canyon/R1</v>
          </cell>
          <cell r="D214" t="str">
            <v>A</v>
          </cell>
          <cell r="E214">
            <v>6.33884896740329</v>
          </cell>
          <cell r="F214">
            <v>6.31085790806537</v>
          </cell>
          <cell r="G214" t="str">
            <v>MCP</v>
          </cell>
          <cell r="I214">
            <v>155</v>
          </cell>
          <cell r="L214">
            <v>1.04876561660854</v>
          </cell>
          <cell r="M214">
            <v>10</v>
          </cell>
        </row>
        <row r="215">
          <cell r="A215" t="str">
            <v>GROUND</v>
          </cell>
          <cell r="B215">
            <v>210</v>
          </cell>
          <cell r="C215" t="str">
            <v>Long Canyon/R1</v>
          </cell>
          <cell r="D215" t="str">
            <v>A</v>
          </cell>
          <cell r="E215">
            <v>6.31085790806537</v>
          </cell>
          <cell r="F215">
            <v>6.283769786125447</v>
          </cell>
          <cell r="G215" t="str">
            <v>SRN</v>
          </cell>
          <cell r="I215">
            <v>150</v>
          </cell>
          <cell r="L215">
            <v>1.04876561660854</v>
          </cell>
          <cell r="M215">
            <v>10</v>
          </cell>
        </row>
        <row r="216">
          <cell r="A216" t="str">
            <v>GROUND</v>
          </cell>
          <cell r="B216">
            <v>211</v>
          </cell>
          <cell r="C216" t="str">
            <v>Long Canyon/R1</v>
          </cell>
          <cell r="D216" t="str">
            <v>A</v>
          </cell>
          <cell r="E216">
            <v>6.283769786125447</v>
          </cell>
          <cell r="F216">
            <v>6.276365699461868</v>
          </cell>
          <cell r="G216" t="str">
            <v>HGR</v>
          </cell>
          <cell r="I216">
            <v>41</v>
          </cell>
          <cell r="L216">
            <v>1.04876561660854</v>
          </cell>
          <cell r="M216">
            <v>10</v>
          </cell>
        </row>
        <row r="217">
          <cell r="A217" t="str">
            <v>GROUND</v>
          </cell>
          <cell r="B217">
            <v>212</v>
          </cell>
          <cell r="C217" t="str">
            <v>Long Canyon/R1</v>
          </cell>
          <cell r="D217" t="str">
            <v>A</v>
          </cell>
          <cell r="E217">
            <v>6.276365699461868</v>
          </cell>
          <cell r="F217">
            <v>6.265530450685899</v>
          </cell>
          <cell r="G217" t="str">
            <v>RUN</v>
          </cell>
          <cell r="I217">
            <v>60</v>
          </cell>
          <cell r="L217">
            <v>1.04876561660854</v>
          </cell>
          <cell r="M217">
            <v>10</v>
          </cell>
        </row>
        <row r="218">
          <cell r="A218" t="str">
            <v>GROUND</v>
          </cell>
          <cell r="B218">
            <v>213</v>
          </cell>
          <cell r="C218" t="str">
            <v>Long Canyon/R1</v>
          </cell>
          <cell r="D218" t="str">
            <v>A</v>
          </cell>
          <cell r="E218">
            <v>6.265530450685899</v>
          </cell>
          <cell r="F218">
            <v>6.253972851991532</v>
          </cell>
          <cell r="G218" t="str">
            <v>CAS</v>
          </cell>
          <cell r="I218">
            <v>64</v>
          </cell>
          <cell r="L218">
            <v>1.04876561660854</v>
          </cell>
          <cell r="M218">
            <v>10</v>
          </cell>
        </row>
        <row r="219">
          <cell r="A219" t="str">
            <v>GROUND</v>
          </cell>
          <cell r="B219">
            <v>214</v>
          </cell>
          <cell r="C219" t="str">
            <v>Long Canyon/R1</v>
          </cell>
          <cell r="D219" t="str">
            <v>A</v>
          </cell>
          <cell r="E219">
            <v>6.253972851991532</v>
          </cell>
          <cell r="F219">
            <v>6.218758293469631</v>
          </cell>
          <cell r="G219" t="str">
            <v>STP</v>
          </cell>
          <cell r="I219">
            <v>195</v>
          </cell>
          <cell r="L219">
            <v>1.04876561660854</v>
          </cell>
          <cell r="M219">
            <v>10</v>
          </cell>
        </row>
        <row r="220">
          <cell r="A220" t="str">
            <v>GROUND</v>
          </cell>
          <cell r="B220">
            <v>215</v>
          </cell>
          <cell r="C220" t="str">
            <v>Long Canyon/R1</v>
          </cell>
          <cell r="D220" t="str">
            <v>A</v>
          </cell>
          <cell r="E220">
            <v>6.218758293469631</v>
          </cell>
          <cell r="F220">
            <v>6.207561869734462</v>
          </cell>
          <cell r="G220" t="str">
            <v>HGR</v>
          </cell>
          <cell r="I220">
            <v>62</v>
          </cell>
          <cell r="L220">
            <v>1.04876561660854</v>
          </cell>
          <cell r="M220">
            <v>10</v>
          </cell>
        </row>
        <row r="221">
          <cell r="A221" t="str">
            <v>GROUND</v>
          </cell>
          <cell r="B221">
            <v>216</v>
          </cell>
          <cell r="C221" t="str">
            <v>Long Canyon/R1</v>
          </cell>
          <cell r="D221" t="str">
            <v>A</v>
          </cell>
          <cell r="E221">
            <v>6.207561869734462</v>
          </cell>
          <cell r="F221">
            <v>6.204130707622072</v>
          </cell>
          <cell r="G221" t="str">
            <v>CAS</v>
          </cell>
          <cell r="I221">
            <v>19</v>
          </cell>
          <cell r="L221">
            <v>1.04876561660854</v>
          </cell>
          <cell r="M221">
            <v>10</v>
          </cell>
        </row>
        <row r="222">
          <cell r="A222" t="str">
            <v>GROUND</v>
          </cell>
          <cell r="B222">
            <v>217</v>
          </cell>
          <cell r="C222" t="str">
            <v>Long Canyon/R1</v>
          </cell>
          <cell r="D222" t="str">
            <v>A</v>
          </cell>
          <cell r="E222">
            <v>6.204130707622072</v>
          </cell>
          <cell r="F222">
            <v>6.186974897060121</v>
          </cell>
          <cell r="G222" t="str">
            <v>LSP</v>
          </cell>
          <cell r="I222">
            <v>95</v>
          </cell>
          <cell r="L222">
            <v>1.04876561660854</v>
          </cell>
          <cell r="M222">
            <v>10</v>
          </cell>
        </row>
        <row r="223">
          <cell r="A223" t="str">
            <v>GROUND</v>
          </cell>
          <cell r="B223">
            <v>218</v>
          </cell>
          <cell r="C223" t="str">
            <v>Long Canyon/R1</v>
          </cell>
          <cell r="D223" t="str">
            <v>A</v>
          </cell>
          <cell r="E223">
            <v>6.186974897060121</v>
          </cell>
          <cell r="F223">
            <v>6.158622662763001</v>
          </cell>
          <cell r="G223" t="str">
            <v>STP</v>
          </cell>
          <cell r="I223">
            <v>157</v>
          </cell>
          <cell r="L223">
            <v>1.04876561660854</v>
          </cell>
          <cell r="M223">
            <v>10</v>
          </cell>
        </row>
        <row r="224">
          <cell r="A224" t="str">
            <v>GROUND</v>
          </cell>
          <cell r="B224">
            <v>219</v>
          </cell>
          <cell r="C224" t="str">
            <v>Long Canyon/R1</v>
          </cell>
          <cell r="D224" t="str">
            <v>A</v>
          </cell>
          <cell r="E224">
            <v>6.158622662763001</v>
          </cell>
          <cell r="F224">
            <v>6.152482688456619</v>
          </cell>
          <cell r="G224" t="str">
            <v>CAS</v>
          </cell>
          <cell r="I224">
            <v>34</v>
          </cell>
          <cell r="L224">
            <v>1.04876561660854</v>
          </cell>
          <cell r="M224">
            <v>10</v>
          </cell>
        </row>
        <row r="225">
          <cell r="A225" t="str">
            <v>GROUND</v>
          </cell>
          <cell r="B225">
            <v>220</v>
          </cell>
          <cell r="C225" t="str">
            <v>Long Canyon/R1</v>
          </cell>
          <cell r="D225" t="str">
            <v>A</v>
          </cell>
          <cell r="E225">
            <v>6.152482688456619</v>
          </cell>
          <cell r="F225">
            <v>6.142369789599048</v>
          </cell>
          <cell r="G225" t="str">
            <v>LGR</v>
          </cell>
          <cell r="I225">
            <v>56</v>
          </cell>
          <cell r="L225">
            <v>1.04876561660854</v>
          </cell>
          <cell r="M225">
            <v>10</v>
          </cell>
        </row>
        <row r="226">
          <cell r="A226" t="str">
            <v>GROUND</v>
          </cell>
          <cell r="B226">
            <v>221</v>
          </cell>
          <cell r="C226" t="str">
            <v>Long Canyon/R1</v>
          </cell>
          <cell r="D226" t="str">
            <v>A</v>
          </cell>
          <cell r="E226">
            <v>6.142369789599048</v>
          </cell>
          <cell r="F226">
            <v>6.1188934172511145</v>
          </cell>
          <cell r="G226" t="str">
            <v>SRN</v>
          </cell>
          <cell r="I226">
            <v>130</v>
          </cell>
          <cell r="L226">
            <v>1.04876561660854</v>
          </cell>
          <cell r="M226">
            <v>10</v>
          </cell>
        </row>
        <row r="227">
          <cell r="A227" t="str">
            <v>GROUND</v>
          </cell>
          <cell r="B227">
            <v>222</v>
          </cell>
          <cell r="C227" t="str">
            <v>Long Canyon/R1</v>
          </cell>
          <cell r="D227" t="str">
            <v>A</v>
          </cell>
          <cell r="E227">
            <v>6.1188934172511145</v>
          </cell>
          <cell r="F227">
            <v>6.105891118719951</v>
          </cell>
          <cell r="G227" t="str">
            <v>MCP</v>
          </cell>
          <cell r="I227">
            <v>72</v>
          </cell>
          <cell r="L227">
            <v>1.04876561660854</v>
          </cell>
          <cell r="M227">
            <v>10</v>
          </cell>
        </row>
        <row r="228">
          <cell r="A228" t="str">
            <v>GROUND</v>
          </cell>
          <cell r="B228">
            <v>223</v>
          </cell>
          <cell r="C228" t="str">
            <v>Long Canyon/R1</v>
          </cell>
          <cell r="D228" t="str">
            <v>A</v>
          </cell>
          <cell r="E228">
            <v>6.105891118719951</v>
          </cell>
          <cell r="F228">
            <v>6.098667619535972</v>
          </cell>
          <cell r="G228" t="str">
            <v>HGR</v>
          </cell>
          <cell r="I228">
            <v>40</v>
          </cell>
          <cell r="L228">
            <v>1.04876561660854</v>
          </cell>
          <cell r="M228">
            <v>10</v>
          </cell>
        </row>
        <row r="229">
          <cell r="A229" t="str">
            <v>GROUND</v>
          </cell>
          <cell r="B229">
            <v>224</v>
          </cell>
          <cell r="C229" t="str">
            <v>Long Canyon/R1</v>
          </cell>
          <cell r="D229" t="str">
            <v>A</v>
          </cell>
          <cell r="E229">
            <v>6.098667619535972</v>
          </cell>
          <cell r="F229">
            <v>6.079525346698426</v>
          </cell>
          <cell r="G229" t="str">
            <v>LSP</v>
          </cell>
          <cell r="I229">
            <v>106</v>
          </cell>
          <cell r="L229">
            <v>1.04876561660854</v>
          </cell>
          <cell r="M229">
            <v>10</v>
          </cell>
        </row>
        <row r="230">
          <cell r="A230" t="str">
            <v>GROUND</v>
          </cell>
          <cell r="B230">
            <v>225</v>
          </cell>
          <cell r="C230" t="str">
            <v>Long Canyon/R1</v>
          </cell>
          <cell r="D230" t="str">
            <v>A</v>
          </cell>
          <cell r="E230">
            <v>6.079525346698426</v>
          </cell>
          <cell r="F230">
            <v>6.052256637278903</v>
          </cell>
          <cell r="G230" t="str">
            <v>HGR</v>
          </cell>
          <cell r="I230">
            <v>151</v>
          </cell>
          <cell r="L230">
            <v>1.04876561660854</v>
          </cell>
          <cell r="M230">
            <v>10</v>
          </cell>
        </row>
        <row r="231">
          <cell r="A231" t="str">
            <v>GROUND</v>
          </cell>
          <cell r="B231">
            <v>226</v>
          </cell>
          <cell r="C231" t="str">
            <v>Long Canyon/R1</v>
          </cell>
          <cell r="D231" t="str">
            <v>A</v>
          </cell>
          <cell r="E231">
            <v>6.052256637278903</v>
          </cell>
          <cell r="F231">
            <v>6.034920239237352</v>
          </cell>
          <cell r="G231" t="str">
            <v>MCP</v>
          </cell>
          <cell r="I231">
            <v>96</v>
          </cell>
          <cell r="L231">
            <v>1.04876561660854</v>
          </cell>
          <cell r="M231">
            <v>10</v>
          </cell>
        </row>
        <row r="232">
          <cell r="A232" t="str">
            <v>GROUND</v>
          </cell>
          <cell r="B232">
            <v>227</v>
          </cell>
          <cell r="C232" t="str">
            <v>Long Canyon/R1</v>
          </cell>
          <cell r="D232" t="str">
            <v>A</v>
          </cell>
          <cell r="E232">
            <v>6.034920239237352</v>
          </cell>
          <cell r="F232">
            <v>6.031127902165763</v>
          </cell>
          <cell r="G232" t="str">
            <v>CAS</v>
          </cell>
          <cell r="I232">
            <v>21</v>
          </cell>
          <cell r="L232">
            <v>1.04876561660854</v>
          </cell>
          <cell r="M232">
            <v>10</v>
          </cell>
        </row>
        <row r="233">
          <cell r="A233" t="str">
            <v>GROUND</v>
          </cell>
          <cell r="B233">
            <v>228</v>
          </cell>
          <cell r="C233" t="str">
            <v>Long Canyon/R1</v>
          </cell>
          <cell r="D233" t="str">
            <v>A</v>
          </cell>
          <cell r="E233">
            <v>6.031127902165763</v>
          </cell>
          <cell r="F233">
            <v>6.013430329165013</v>
          </cell>
          <cell r="G233" t="str">
            <v>LSP</v>
          </cell>
          <cell r="I233">
            <v>98</v>
          </cell>
          <cell r="L233">
            <v>1.04876561660854</v>
          </cell>
          <cell r="M233">
            <v>10</v>
          </cell>
        </row>
        <row r="234">
          <cell r="A234" t="str">
            <v>GROUND</v>
          </cell>
          <cell r="B234">
            <v>229</v>
          </cell>
          <cell r="C234" t="str">
            <v>Long Canyon/R1</v>
          </cell>
          <cell r="D234" t="str">
            <v>A</v>
          </cell>
          <cell r="E234">
            <v>6.013430329165013</v>
          </cell>
          <cell r="F234">
            <v>6.002956255348243</v>
          </cell>
          <cell r="G234" t="str">
            <v>HGR</v>
          </cell>
          <cell r="I234">
            <v>58</v>
          </cell>
          <cell r="L234">
            <v>1.04876561660854</v>
          </cell>
          <cell r="M234">
            <v>10</v>
          </cell>
        </row>
        <row r="235">
          <cell r="A235" t="str">
            <v>GROUND</v>
          </cell>
          <cell r="B235">
            <v>230</v>
          </cell>
          <cell r="C235" t="str">
            <v>Long Canyon/R1</v>
          </cell>
          <cell r="D235" t="str">
            <v>A</v>
          </cell>
          <cell r="E235">
            <v>6.002956255348243</v>
          </cell>
          <cell r="F235">
            <v>5.943001212121213</v>
          </cell>
          <cell r="G235" t="str">
            <v>STP</v>
          </cell>
          <cell r="I235">
            <v>332</v>
          </cell>
          <cell r="L235">
            <v>1.04876561660854</v>
          </cell>
          <cell r="M235">
            <v>10</v>
          </cell>
        </row>
        <row r="236">
          <cell r="A236" t="str">
            <v>NO DATA</v>
          </cell>
          <cell r="E236">
            <v>5.943001212121213</v>
          </cell>
          <cell r="F236">
            <v>0.42212</v>
          </cell>
        </row>
        <row r="237">
          <cell r="A237" t="str">
            <v>GROUND</v>
          </cell>
          <cell r="B237">
            <v>231</v>
          </cell>
          <cell r="C237" t="str">
            <v>Long Canyon/R1</v>
          </cell>
          <cell r="D237" t="str">
            <v>A</v>
          </cell>
          <cell r="E237">
            <v>0.42212</v>
          </cell>
          <cell r="F237">
            <v>0.41298320346320344</v>
          </cell>
          <cell r="G237" t="str">
            <v>PLP</v>
          </cell>
          <cell r="I237">
            <v>50</v>
          </cell>
          <cell r="L237">
            <v>1.036435136927888</v>
          </cell>
          <cell r="M237">
            <v>10</v>
          </cell>
        </row>
        <row r="238">
          <cell r="A238" t="str">
            <v>GROUND</v>
          </cell>
          <cell r="B238">
            <v>232</v>
          </cell>
          <cell r="C238" t="str">
            <v>Long Canyon/R1</v>
          </cell>
          <cell r="D238" t="str">
            <v>A</v>
          </cell>
          <cell r="E238">
            <v>0.41298320346320344</v>
          </cell>
          <cell r="F238">
            <v>0.3967197056277056</v>
          </cell>
          <cell r="G238" t="str">
            <v>SRN</v>
          </cell>
          <cell r="I238">
            <v>89</v>
          </cell>
          <cell r="L238">
            <v>1.036435136927888</v>
          </cell>
          <cell r="M238">
            <v>10</v>
          </cell>
        </row>
        <row r="239">
          <cell r="A239" t="str">
            <v>GROUND</v>
          </cell>
          <cell r="B239">
            <v>233</v>
          </cell>
          <cell r="C239" t="str">
            <v>Long Canyon/R1</v>
          </cell>
          <cell r="D239" t="str">
            <v>A</v>
          </cell>
          <cell r="E239">
            <v>0.3967197056277056</v>
          </cell>
          <cell r="F239">
            <v>0.38465913419913417</v>
          </cell>
          <cell r="G239" t="str">
            <v>PLP</v>
          </cell>
          <cell r="I239">
            <v>66</v>
          </cell>
          <cell r="L239">
            <v>1.036435136927888</v>
          </cell>
          <cell r="M239">
            <v>10</v>
          </cell>
        </row>
        <row r="240">
          <cell r="A240" t="str">
            <v>GROUND</v>
          </cell>
          <cell r="B240">
            <v>234</v>
          </cell>
          <cell r="C240" t="str">
            <v>Long Canyon/R1</v>
          </cell>
          <cell r="D240" t="str">
            <v>A</v>
          </cell>
          <cell r="E240">
            <v>0.38465913419913417</v>
          </cell>
          <cell r="F240">
            <v>0.37753243290043287</v>
          </cell>
          <cell r="G240" t="str">
            <v>RUN</v>
          </cell>
          <cell r="I240">
            <v>39</v>
          </cell>
          <cell r="L240">
            <v>1.03643513692789</v>
          </cell>
          <cell r="M240">
            <v>10</v>
          </cell>
        </row>
        <row r="241">
          <cell r="A241" t="str">
            <v>GROUND</v>
          </cell>
          <cell r="B241">
            <v>235</v>
          </cell>
          <cell r="C241" t="str">
            <v>Long Canyon/R1</v>
          </cell>
          <cell r="D241" t="str">
            <v>A</v>
          </cell>
          <cell r="E241">
            <v>0.37753243290043287</v>
          </cell>
          <cell r="F241">
            <v>0.3722330909090909</v>
          </cell>
          <cell r="G241" t="str">
            <v>MCP</v>
          </cell>
          <cell r="I241">
            <v>29</v>
          </cell>
          <cell r="L241">
            <v>1.03643513692789</v>
          </cell>
          <cell r="M241">
            <v>10</v>
          </cell>
        </row>
        <row r="242">
          <cell r="A242" t="str">
            <v>GROUND</v>
          </cell>
          <cell r="B242">
            <v>236</v>
          </cell>
          <cell r="C242" t="str">
            <v>Long Canyon/R1</v>
          </cell>
          <cell r="D242" t="str">
            <v>A</v>
          </cell>
          <cell r="E242">
            <v>0.3722330909090909</v>
          </cell>
          <cell r="F242">
            <v>0.361451670995671</v>
          </cell>
          <cell r="G242" t="str">
            <v>CAS</v>
          </cell>
          <cell r="I242">
            <v>59</v>
          </cell>
          <cell r="L242">
            <v>1.03643513692789</v>
          </cell>
          <cell r="M242">
            <v>10</v>
          </cell>
        </row>
        <row r="243">
          <cell r="A243" t="str">
            <v>GROUND</v>
          </cell>
          <cell r="B243">
            <v>237</v>
          </cell>
          <cell r="C243" t="str">
            <v>Long Canyon/R1</v>
          </cell>
          <cell r="D243" t="str">
            <v>A</v>
          </cell>
          <cell r="E243">
            <v>0.361451670995671</v>
          </cell>
          <cell r="F243">
            <v>0.3471982683982684</v>
          </cell>
          <cell r="G243" t="str">
            <v>SRN</v>
          </cell>
          <cell r="I243">
            <v>78</v>
          </cell>
          <cell r="L243">
            <v>1.03643513692789</v>
          </cell>
          <cell r="M243">
            <v>10</v>
          </cell>
        </row>
        <row r="244">
          <cell r="A244" t="str">
            <v>GROUND</v>
          </cell>
          <cell r="B244">
            <v>238</v>
          </cell>
          <cell r="C244" t="str">
            <v>Long Canyon/R1</v>
          </cell>
          <cell r="D244" t="str">
            <v>A</v>
          </cell>
          <cell r="E244">
            <v>0.3471982683982684</v>
          </cell>
          <cell r="F244">
            <v>0.33385854545454546</v>
          </cell>
          <cell r="G244" t="str">
            <v>DPL</v>
          </cell>
          <cell r="I244">
            <v>73</v>
          </cell>
          <cell r="L244">
            <v>1.03643513692789</v>
          </cell>
          <cell r="M244">
            <v>10</v>
          </cell>
        </row>
        <row r="245">
          <cell r="A245" t="str">
            <v>GROUND</v>
          </cell>
          <cell r="B245">
            <v>239</v>
          </cell>
          <cell r="C245" t="str">
            <v>Long Canyon/R1</v>
          </cell>
          <cell r="D245" t="str">
            <v>A</v>
          </cell>
          <cell r="E245">
            <v>0.33385854545454546</v>
          </cell>
          <cell r="F245">
            <v>0.30297617316017317</v>
          </cell>
          <cell r="G245" t="str">
            <v>CAS</v>
          </cell>
          <cell r="I245">
            <v>169</v>
          </cell>
          <cell r="L245">
            <v>1.03643513692789</v>
          </cell>
          <cell r="M245">
            <v>10</v>
          </cell>
        </row>
        <row r="246">
          <cell r="A246" t="str">
            <v>GROUND</v>
          </cell>
          <cell r="B246">
            <v>240</v>
          </cell>
          <cell r="C246" t="str">
            <v>Long Canyon/R1</v>
          </cell>
          <cell r="D246" t="str">
            <v>A</v>
          </cell>
          <cell r="E246">
            <v>0.30297617316017317</v>
          </cell>
          <cell r="F246">
            <v>0.28031691774891776</v>
          </cell>
          <cell r="G246" t="str">
            <v>LSP</v>
          </cell>
          <cell r="I246">
            <v>124</v>
          </cell>
          <cell r="L246">
            <v>1.03643513692789</v>
          </cell>
          <cell r="M246">
            <v>10</v>
          </cell>
        </row>
        <row r="247">
          <cell r="A247" t="str">
            <v>GROUND</v>
          </cell>
          <cell r="B247">
            <v>241</v>
          </cell>
          <cell r="C247" t="str">
            <v>Long Canyon/R1</v>
          </cell>
          <cell r="D247" t="str">
            <v>A</v>
          </cell>
          <cell r="E247">
            <v>0.28031691774891776</v>
          </cell>
          <cell r="F247">
            <v>0.269170025974026</v>
          </cell>
          <cell r="G247" t="str">
            <v>CAS</v>
          </cell>
          <cell r="I247">
            <v>61</v>
          </cell>
          <cell r="L247">
            <v>1.03643513692789</v>
          </cell>
          <cell r="M247">
            <v>10</v>
          </cell>
        </row>
        <row r="248">
          <cell r="A248" t="str">
            <v>GROUND</v>
          </cell>
          <cell r="B248">
            <v>242</v>
          </cell>
          <cell r="C248" t="str">
            <v>Long Canyon/R1</v>
          </cell>
          <cell r="D248" t="str">
            <v>A</v>
          </cell>
          <cell r="E248">
            <v>0.269170025974026</v>
          </cell>
          <cell r="F248">
            <v>0.25692671861471866</v>
          </cell>
          <cell r="G248" t="str">
            <v>LSP</v>
          </cell>
          <cell r="I248">
            <v>67</v>
          </cell>
          <cell r="L248">
            <v>1.03643513692789</v>
          </cell>
          <cell r="M248">
            <v>10</v>
          </cell>
        </row>
        <row r="249">
          <cell r="A249" t="str">
            <v>GROUND</v>
          </cell>
          <cell r="B249">
            <v>243</v>
          </cell>
          <cell r="C249" t="str">
            <v>Long Canyon/R1</v>
          </cell>
          <cell r="D249" t="str">
            <v>A</v>
          </cell>
          <cell r="E249">
            <v>0.25692671861471866</v>
          </cell>
          <cell r="F249">
            <v>0.24212510822510827</v>
          </cell>
          <cell r="G249" t="str">
            <v>POW</v>
          </cell>
          <cell r="I249">
            <v>81</v>
          </cell>
          <cell r="L249">
            <v>1.03643513692789</v>
          </cell>
          <cell r="M249">
            <v>10</v>
          </cell>
        </row>
        <row r="250">
          <cell r="A250" t="str">
            <v>GROUND</v>
          </cell>
          <cell r="B250">
            <v>244</v>
          </cell>
          <cell r="C250" t="str">
            <v>Long Canyon/R1</v>
          </cell>
          <cell r="D250" t="str">
            <v>A</v>
          </cell>
          <cell r="E250">
            <v>0.24212510822510827</v>
          </cell>
          <cell r="F250">
            <v>0.22531340259740265</v>
          </cell>
          <cell r="G250" t="str">
            <v>CAS</v>
          </cell>
          <cell r="I250">
            <v>92</v>
          </cell>
          <cell r="L250">
            <v>1.03643513692789</v>
          </cell>
          <cell r="M250">
            <v>10</v>
          </cell>
        </row>
        <row r="251">
          <cell r="A251" t="str">
            <v>GROUND</v>
          </cell>
          <cell r="B251">
            <v>245</v>
          </cell>
          <cell r="C251" t="str">
            <v>Long Canyon/R1</v>
          </cell>
          <cell r="D251" t="str">
            <v>A</v>
          </cell>
          <cell r="E251">
            <v>0.22531340259740265</v>
          </cell>
          <cell r="F251">
            <v>0.21051179220779226</v>
          </cell>
          <cell r="G251" t="str">
            <v>RUN</v>
          </cell>
          <cell r="I251">
            <v>81</v>
          </cell>
          <cell r="J251" t="str">
            <v>QSS LC-1</v>
          </cell>
          <cell r="L251">
            <v>1.03643513692789</v>
          </cell>
          <cell r="M251">
            <v>10</v>
          </cell>
        </row>
        <row r="252">
          <cell r="A252" t="str">
            <v>GROUND</v>
          </cell>
          <cell r="B252">
            <v>246</v>
          </cell>
          <cell r="C252" t="str">
            <v>Long Canyon/R1</v>
          </cell>
          <cell r="D252" t="str">
            <v>A</v>
          </cell>
          <cell r="E252">
            <v>0.21051179220779226</v>
          </cell>
          <cell r="F252">
            <v>0.20082678787878794</v>
          </cell>
          <cell r="G252" t="str">
            <v>LSP</v>
          </cell>
          <cell r="I252">
            <v>53</v>
          </cell>
          <cell r="J252" t="str">
            <v>QSS LC-1</v>
          </cell>
          <cell r="L252">
            <v>1.03643513692789</v>
          </cell>
          <cell r="M252">
            <v>10</v>
          </cell>
        </row>
        <row r="253">
          <cell r="A253" t="str">
            <v>GROUND</v>
          </cell>
          <cell r="B253">
            <v>247</v>
          </cell>
          <cell r="C253" t="str">
            <v>Long Canyon/R1</v>
          </cell>
          <cell r="D253" t="str">
            <v>A</v>
          </cell>
          <cell r="E253">
            <v>0.20082678787878794</v>
          </cell>
          <cell r="F253">
            <v>0.19589291774891782</v>
          </cell>
          <cell r="G253" t="str">
            <v>CAS</v>
          </cell>
          <cell r="I253">
            <v>27</v>
          </cell>
          <cell r="J253" t="str">
            <v>QSS LC-1</v>
          </cell>
          <cell r="L253">
            <v>1.03643513692789</v>
          </cell>
          <cell r="M253">
            <v>10</v>
          </cell>
        </row>
        <row r="254">
          <cell r="A254" t="str">
            <v>GROUND</v>
          </cell>
          <cell r="B254">
            <v>248</v>
          </cell>
          <cell r="C254" t="str">
            <v>Long Canyon/R1</v>
          </cell>
          <cell r="D254" t="str">
            <v>A</v>
          </cell>
          <cell r="E254">
            <v>0.19589291774891782</v>
          </cell>
          <cell r="F254">
            <v>0.1714063030303031</v>
          </cell>
          <cell r="G254" t="str">
            <v>PLP</v>
          </cell>
          <cell r="I254">
            <v>134</v>
          </cell>
          <cell r="J254" t="str">
            <v>QSS LC-1</v>
          </cell>
          <cell r="L254">
            <v>1.03643513692789</v>
          </cell>
          <cell r="M254">
            <v>10</v>
          </cell>
        </row>
        <row r="255">
          <cell r="A255" t="str">
            <v>GROUND</v>
          </cell>
          <cell r="B255">
            <v>249</v>
          </cell>
          <cell r="C255" t="str">
            <v>Long Canyon/R1</v>
          </cell>
          <cell r="D255" t="str">
            <v>A</v>
          </cell>
          <cell r="E255">
            <v>0.1714063030303031</v>
          </cell>
          <cell r="F255">
            <v>0.155873748917749</v>
          </cell>
          <cell r="G255" t="str">
            <v>HGR</v>
          </cell>
          <cell r="I255">
            <v>85</v>
          </cell>
          <cell r="J255" t="str">
            <v>QSS LC-1</v>
          </cell>
          <cell r="L255">
            <v>1.03643513692789</v>
          </cell>
          <cell r="M255">
            <v>10</v>
          </cell>
        </row>
        <row r="256">
          <cell r="A256" t="str">
            <v>GROUND</v>
          </cell>
          <cell r="B256">
            <v>250</v>
          </cell>
          <cell r="C256" t="str">
            <v>Long Canyon/R1</v>
          </cell>
          <cell r="D256" t="str">
            <v>A</v>
          </cell>
          <cell r="E256">
            <v>0.155873748917749</v>
          </cell>
          <cell r="F256">
            <v>0.1344936450216451</v>
          </cell>
          <cell r="G256" t="str">
            <v>SRN</v>
          </cell>
          <cell r="I256">
            <v>117</v>
          </cell>
          <cell r="J256" t="str">
            <v>QSS LC-1</v>
          </cell>
          <cell r="L256">
            <v>1.03643513692789</v>
          </cell>
          <cell r="M256">
            <v>10</v>
          </cell>
        </row>
        <row r="257">
          <cell r="A257" t="str">
            <v>GROUND</v>
          </cell>
          <cell r="B257">
            <v>251</v>
          </cell>
          <cell r="C257" t="str">
            <v>Long Canyon/R1</v>
          </cell>
          <cell r="D257" t="str">
            <v>A</v>
          </cell>
          <cell r="E257">
            <v>0.1344936450216451</v>
          </cell>
          <cell r="F257">
            <v>0.12663600000000008</v>
          </cell>
          <cell r="G257" t="str">
            <v>CAS</v>
          </cell>
          <cell r="I257">
            <v>43</v>
          </cell>
          <cell r="J257" t="str">
            <v>QSS LC-1</v>
          </cell>
          <cell r="L257">
            <v>1.03643513692789</v>
          </cell>
          <cell r="M257">
            <v>10</v>
          </cell>
        </row>
        <row r="258">
          <cell r="A258" t="str">
            <v>GROUND</v>
          </cell>
          <cell r="B258">
            <v>252</v>
          </cell>
          <cell r="C258" t="str">
            <v>Long Canyon/R1</v>
          </cell>
          <cell r="D258" t="str">
            <v>A</v>
          </cell>
          <cell r="E258">
            <v>0.12663600000000008</v>
          </cell>
          <cell r="F258">
            <v>0.11329627705627714</v>
          </cell>
          <cell r="G258" t="str">
            <v>LSP</v>
          </cell>
          <cell r="I258">
            <v>73</v>
          </cell>
          <cell r="J258" t="str">
            <v>QSS LC-1</v>
          </cell>
          <cell r="L258">
            <v>1.03643513692789</v>
          </cell>
          <cell r="M258">
            <v>10</v>
          </cell>
        </row>
        <row r="259">
          <cell r="A259" t="str">
            <v>GROUND</v>
          </cell>
          <cell r="B259">
            <v>253</v>
          </cell>
          <cell r="C259" t="str">
            <v>Long Canyon/R1</v>
          </cell>
          <cell r="D259" t="str">
            <v>A</v>
          </cell>
          <cell r="E259">
            <v>0.11329627705627714</v>
          </cell>
          <cell r="F259">
            <v>0.0964845714285715</v>
          </cell>
          <cell r="G259" t="str">
            <v>SRN</v>
          </cell>
          <cell r="I259">
            <v>92</v>
          </cell>
          <cell r="J259" t="str">
            <v>QSS LC-1, AMPH LC-1</v>
          </cell>
          <cell r="L259">
            <v>1.03643513692789</v>
          </cell>
          <cell r="M259">
            <v>10</v>
          </cell>
        </row>
        <row r="260">
          <cell r="A260" t="str">
            <v>GROUND</v>
          </cell>
          <cell r="B260">
            <v>254</v>
          </cell>
          <cell r="C260" t="str">
            <v>Long Canyon/R1</v>
          </cell>
          <cell r="D260" t="str">
            <v>A</v>
          </cell>
          <cell r="E260">
            <v>0.0964845714285715</v>
          </cell>
          <cell r="F260">
            <v>0.08150022510822519</v>
          </cell>
          <cell r="G260" t="str">
            <v>HGR</v>
          </cell>
          <cell r="I260">
            <v>82</v>
          </cell>
          <cell r="J260" t="str">
            <v>QSS LC-1</v>
          </cell>
          <cell r="L260">
            <v>1.03643513692789</v>
          </cell>
          <cell r="M260">
            <v>10</v>
          </cell>
        </row>
        <row r="261">
          <cell r="A261" t="str">
            <v>GROUND</v>
          </cell>
          <cell r="B261">
            <v>255</v>
          </cell>
          <cell r="C261" t="str">
            <v>Long Canyon/R1</v>
          </cell>
          <cell r="D261" t="str">
            <v>A</v>
          </cell>
          <cell r="E261">
            <v>0.08150022510822519</v>
          </cell>
          <cell r="F261">
            <v>0.06541946320346329</v>
          </cell>
          <cell r="G261" t="str">
            <v>SRN</v>
          </cell>
          <cell r="I261">
            <v>88</v>
          </cell>
          <cell r="J261" t="str">
            <v>QSS LC-1</v>
          </cell>
          <cell r="L261">
            <v>1.03643513692789</v>
          </cell>
          <cell r="M261">
            <v>10</v>
          </cell>
        </row>
        <row r="262">
          <cell r="A262" t="str">
            <v>GROUND</v>
          </cell>
          <cell r="B262">
            <v>256</v>
          </cell>
          <cell r="C262" t="str">
            <v>Long Canyon/R1</v>
          </cell>
          <cell r="D262" t="str">
            <v>A</v>
          </cell>
          <cell r="E262">
            <v>0.06541946320346329</v>
          </cell>
          <cell r="F262">
            <v>0.06048559307359316</v>
          </cell>
          <cell r="G262" t="str">
            <v>HGR</v>
          </cell>
          <cell r="I262">
            <v>27</v>
          </cell>
          <cell r="J262" t="str">
            <v>QSS LC-1</v>
          </cell>
          <cell r="L262">
            <v>1.03643513692789</v>
          </cell>
          <cell r="M262">
            <v>10</v>
          </cell>
        </row>
        <row r="263">
          <cell r="A263" t="str">
            <v>GROUND</v>
          </cell>
          <cell r="B263">
            <v>257</v>
          </cell>
          <cell r="C263" t="str">
            <v>Long Canyon/R1</v>
          </cell>
          <cell r="D263" t="str">
            <v>A</v>
          </cell>
          <cell r="E263">
            <v>0.06048559307359316</v>
          </cell>
          <cell r="F263">
            <v>0.05317615584415593</v>
          </cell>
          <cell r="G263" t="str">
            <v>LSP</v>
          </cell>
          <cell r="I263">
            <v>40</v>
          </cell>
          <cell r="J263" t="str">
            <v>QSS LC-1</v>
          </cell>
          <cell r="L263">
            <v>1.03643513692789</v>
          </cell>
          <cell r="M263">
            <v>10</v>
          </cell>
        </row>
        <row r="264">
          <cell r="A264" t="str">
            <v>GROUND</v>
          </cell>
          <cell r="B264">
            <v>258</v>
          </cell>
          <cell r="C264" t="str">
            <v>Long Canyon/R1</v>
          </cell>
          <cell r="D264" t="str">
            <v>A</v>
          </cell>
          <cell r="E264">
            <v>0.05317615584415593</v>
          </cell>
          <cell r="F264">
            <v>0.03545077056277065</v>
          </cell>
          <cell r="G264" t="str">
            <v>SRN</v>
          </cell>
          <cell r="I264">
            <v>97</v>
          </cell>
          <cell r="J264" t="str">
            <v>QSS LC-1</v>
          </cell>
          <cell r="L264">
            <v>1.03643513692789</v>
          </cell>
          <cell r="M264">
            <v>10</v>
          </cell>
        </row>
        <row r="265">
          <cell r="A265" t="str">
            <v>GROUND</v>
          </cell>
          <cell r="B265">
            <v>259</v>
          </cell>
          <cell r="C265" t="str">
            <v>Long Canyon/R1</v>
          </cell>
          <cell r="D265" t="str">
            <v>A</v>
          </cell>
          <cell r="E265">
            <v>0.03545077056277065</v>
          </cell>
          <cell r="F265">
            <v>0.02814133333333342</v>
          </cell>
          <cell r="G265" t="str">
            <v>HGR</v>
          </cell>
          <cell r="I265">
            <v>40</v>
          </cell>
          <cell r="L265">
            <v>1.03643513692789</v>
          </cell>
          <cell r="M265">
            <v>10</v>
          </cell>
        </row>
        <row r="266">
          <cell r="A266" t="str">
            <v>GROUND</v>
          </cell>
          <cell r="B266">
            <v>260</v>
          </cell>
          <cell r="C266" t="str">
            <v>Long Canyon/R1</v>
          </cell>
          <cell r="D266" t="str">
            <v>A</v>
          </cell>
          <cell r="E266">
            <v>0.02814133333333342</v>
          </cell>
          <cell r="F266">
            <v>0.017359913419913508</v>
          </cell>
          <cell r="G266" t="str">
            <v>MCP</v>
          </cell>
          <cell r="I266">
            <v>59</v>
          </cell>
          <cell r="L266">
            <v>1.03643513692789</v>
          </cell>
          <cell r="M266">
            <v>10</v>
          </cell>
        </row>
        <row r="267">
          <cell r="A267" t="str">
            <v>GROUND</v>
          </cell>
          <cell r="B267">
            <v>261</v>
          </cell>
          <cell r="C267" t="str">
            <v>Long Canyon/R1</v>
          </cell>
          <cell r="D267" t="str">
            <v>A</v>
          </cell>
          <cell r="E267">
            <v>0.017359913419913508</v>
          </cell>
          <cell r="F267">
            <v>0</v>
          </cell>
          <cell r="G267" t="str">
            <v>HGR</v>
          </cell>
          <cell r="I267">
            <v>95</v>
          </cell>
          <cell r="K267" t="str">
            <v>Confluence with Rubicon River</v>
          </cell>
          <cell r="L267">
            <v>1.03643513692789</v>
          </cell>
          <cell r="M267">
            <v>10</v>
          </cell>
        </row>
      </sheetData>
      <sheetData sheetId="5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Unit dist (ft)</v>
          </cell>
          <cell r="J2" t="str">
            <v>Study Site Locations</v>
          </cell>
          <cell r="K2" t="str">
            <v>Landmarks</v>
          </cell>
          <cell r="L2" t="str">
            <v>Scaling Factor</v>
          </cell>
        </row>
        <row r="3">
          <cell r="A3" t="str">
            <v>GROUND</v>
          </cell>
          <cell r="B3">
            <v>1</v>
          </cell>
          <cell r="C3" t="str">
            <v>North Fork Long Canyon</v>
          </cell>
          <cell r="D3" t="str">
            <v>B</v>
          </cell>
          <cell r="E3">
            <v>3.0183290675934806</v>
          </cell>
          <cell r="F3">
            <v>3.08237</v>
          </cell>
          <cell r="G3" t="str">
            <v>HGR</v>
          </cell>
          <cell r="I3">
            <v>369.9</v>
          </cell>
          <cell r="K3" t="str">
            <v>N.F. Long Canyon Diversion Dam</v>
          </cell>
          <cell r="L3">
            <v>1.0939381353336777</v>
          </cell>
        </row>
        <row r="4">
          <cell r="A4" t="str">
            <v>GROUND</v>
          </cell>
          <cell r="B4">
            <v>2</v>
          </cell>
          <cell r="C4" t="str">
            <v>North Fork Long Canyon</v>
          </cell>
          <cell r="D4" t="str">
            <v>B</v>
          </cell>
          <cell r="E4">
            <v>3.0157667377756474</v>
          </cell>
          <cell r="F4">
            <v>3.0183290675934806</v>
          </cell>
          <cell r="G4" t="str">
            <v>MCP</v>
          </cell>
          <cell r="I4">
            <v>14.8</v>
          </cell>
          <cell r="L4">
            <v>1.0939381353336777</v>
          </cell>
        </row>
        <row r="5">
          <cell r="A5" t="str">
            <v>GROUND</v>
          </cell>
          <cell r="B5">
            <v>3</v>
          </cell>
          <cell r="C5" t="str">
            <v>North Fork Long Canyon</v>
          </cell>
          <cell r="D5" t="str">
            <v>B</v>
          </cell>
          <cell r="E5">
            <v>3.006192627037392</v>
          </cell>
          <cell r="F5">
            <v>3.0157667377756474</v>
          </cell>
          <cell r="G5" t="str">
            <v>LGR</v>
          </cell>
          <cell r="I5">
            <v>55.3</v>
          </cell>
          <cell r="L5">
            <v>1.0939381353336777</v>
          </cell>
        </row>
        <row r="6">
          <cell r="A6" t="str">
            <v>GROUND</v>
          </cell>
          <cell r="B6">
            <v>4</v>
          </cell>
          <cell r="C6" t="str">
            <v>North Fork Long Canyon</v>
          </cell>
          <cell r="D6" t="str">
            <v>B</v>
          </cell>
          <cell r="E6">
            <v>2.9892085354745928</v>
          </cell>
          <cell r="F6">
            <v>3.006192627037392</v>
          </cell>
          <cell r="G6" t="str">
            <v>STP</v>
          </cell>
          <cell r="I6">
            <v>98.1</v>
          </cell>
          <cell r="L6">
            <v>1.09393813533368</v>
          </cell>
        </row>
        <row r="7">
          <cell r="A7" t="str">
            <v>GROUND</v>
          </cell>
          <cell r="B7">
            <v>5</v>
          </cell>
          <cell r="C7" t="str">
            <v>North Fork Long Canyon</v>
          </cell>
          <cell r="D7" t="str">
            <v>B</v>
          </cell>
          <cell r="E7">
            <v>2.9655242976989458</v>
          </cell>
          <cell r="F7">
            <v>2.9892085354745928</v>
          </cell>
          <cell r="G7" t="str">
            <v>HGR</v>
          </cell>
          <cell r="I7">
            <v>136.8</v>
          </cell>
          <cell r="L7">
            <v>1.09393813533368</v>
          </cell>
        </row>
        <row r="8">
          <cell r="A8" t="str">
            <v>GROUND</v>
          </cell>
          <cell r="B8">
            <v>6</v>
          </cell>
          <cell r="C8" t="str">
            <v>North Fork Long Canyon</v>
          </cell>
          <cell r="D8" t="str">
            <v>B</v>
          </cell>
          <cell r="E8">
            <v>2.9589799688398855</v>
          </cell>
          <cell r="F8">
            <v>2.9655242976989458</v>
          </cell>
          <cell r="G8" t="str">
            <v>STP</v>
          </cell>
          <cell r="I8">
            <v>37.80000000000007</v>
          </cell>
          <cell r="L8">
            <v>1.09393813533368</v>
          </cell>
        </row>
        <row r="9">
          <cell r="A9" t="str">
            <v>GROUND</v>
          </cell>
          <cell r="B9">
            <v>7</v>
          </cell>
          <cell r="C9" t="str">
            <v>North Fork Long Canyon</v>
          </cell>
          <cell r="D9" t="str">
            <v>B</v>
          </cell>
          <cell r="E9">
            <v>2.9350014093959738</v>
          </cell>
          <cell r="F9">
            <v>2.9589799688398855</v>
          </cell>
          <cell r="G9" t="str">
            <v>LGR</v>
          </cell>
          <cell r="I9">
            <v>138.5</v>
          </cell>
          <cell r="L9">
            <v>1.09393813533368</v>
          </cell>
        </row>
        <row r="10">
          <cell r="A10" t="str">
            <v>GROUND</v>
          </cell>
          <cell r="B10">
            <v>8</v>
          </cell>
          <cell r="C10" t="str">
            <v>North Fork Long Canyon</v>
          </cell>
          <cell r="D10" t="str">
            <v>B</v>
          </cell>
          <cell r="E10">
            <v>2.9320062535953983</v>
          </cell>
          <cell r="F10">
            <v>2.9350014093959738</v>
          </cell>
          <cell r="G10" t="str">
            <v>LSP</v>
          </cell>
          <cell r="I10">
            <v>17.3</v>
          </cell>
          <cell r="L10">
            <v>1.09393813533368</v>
          </cell>
        </row>
        <row r="11">
          <cell r="A11" t="str">
            <v>GROUND</v>
          </cell>
          <cell r="B11">
            <v>9</v>
          </cell>
          <cell r="C11" t="str">
            <v>North Fork Long Canyon</v>
          </cell>
          <cell r="D11" t="str">
            <v>B</v>
          </cell>
          <cell r="E11">
            <v>2.8951294798657723</v>
          </cell>
          <cell r="F11">
            <v>2.9320062535953983</v>
          </cell>
          <cell r="G11" t="str">
            <v>LGR</v>
          </cell>
          <cell r="I11">
            <v>213</v>
          </cell>
          <cell r="L11">
            <v>1.09393813533368</v>
          </cell>
        </row>
        <row r="12">
          <cell r="A12" t="str">
            <v>GROUND</v>
          </cell>
          <cell r="B12">
            <v>10</v>
          </cell>
          <cell r="C12" t="str">
            <v>North Fork Long Canyon</v>
          </cell>
          <cell r="D12" t="str">
            <v>B</v>
          </cell>
          <cell r="E12">
            <v>2.88815232502397</v>
          </cell>
          <cell r="F12">
            <v>2.8951294798657723</v>
          </cell>
          <cell r="G12" t="str">
            <v>STP</v>
          </cell>
          <cell r="I12">
            <v>40.3</v>
          </cell>
          <cell r="L12">
            <v>1.09393813533368</v>
          </cell>
        </row>
        <row r="13">
          <cell r="A13" t="str">
            <v>GROUND</v>
          </cell>
          <cell r="B13">
            <v>11</v>
          </cell>
          <cell r="C13" t="str">
            <v>North Fork Long Canyon</v>
          </cell>
          <cell r="D13" t="str">
            <v>B</v>
          </cell>
          <cell r="E13">
            <v>2.881365613614574</v>
          </cell>
          <cell r="F13">
            <v>2.88815232502397</v>
          </cell>
          <cell r="G13" t="str">
            <v>LGR</v>
          </cell>
          <cell r="I13">
            <v>39.2</v>
          </cell>
          <cell r="L13">
            <v>1.09393813533368</v>
          </cell>
        </row>
        <row r="14">
          <cell r="A14" t="str">
            <v>GROUND</v>
          </cell>
          <cell r="B14">
            <v>12</v>
          </cell>
          <cell r="C14" t="str">
            <v>North Fork Long Canyon</v>
          </cell>
          <cell r="D14" t="str">
            <v>B</v>
          </cell>
          <cell r="E14">
            <v>2.8774355536912757</v>
          </cell>
          <cell r="F14">
            <v>2.881365613614574</v>
          </cell>
          <cell r="G14" t="str">
            <v>MCP</v>
          </cell>
          <cell r="I14">
            <v>22.7</v>
          </cell>
          <cell r="L14">
            <v>1.09393813533368</v>
          </cell>
        </row>
        <row r="15">
          <cell r="A15" t="str">
            <v>GROUND</v>
          </cell>
          <cell r="B15">
            <v>13</v>
          </cell>
          <cell r="C15" t="str">
            <v>North Fork Long Canyon</v>
          </cell>
          <cell r="D15" t="str">
            <v>B</v>
          </cell>
          <cell r="E15">
            <v>2.863810191754555</v>
          </cell>
          <cell r="F15">
            <v>2.8774355536912757</v>
          </cell>
          <cell r="G15" t="str">
            <v>MCP</v>
          </cell>
          <cell r="I15">
            <v>78.7</v>
          </cell>
          <cell r="L15">
            <v>1.09393813533368</v>
          </cell>
        </row>
        <row r="16">
          <cell r="A16" t="str">
            <v>GROUND</v>
          </cell>
          <cell r="B16">
            <v>14</v>
          </cell>
          <cell r="C16" t="str">
            <v>North Fork Long Canyon</v>
          </cell>
          <cell r="D16" t="str">
            <v>B</v>
          </cell>
          <cell r="E16">
            <v>2.84821114333653</v>
          </cell>
          <cell r="F16">
            <v>2.863810191754555</v>
          </cell>
          <cell r="G16" t="str">
            <v>HGR</v>
          </cell>
          <cell r="I16">
            <v>90.09999999999991</v>
          </cell>
          <cell r="L16">
            <v>1.09393813533368</v>
          </cell>
        </row>
        <row r="17">
          <cell r="A17" t="str">
            <v>GROUND</v>
          </cell>
          <cell r="B17">
            <v>15</v>
          </cell>
          <cell r="C17" t="str">
            <v>North Fork Long Canyon</v>
          </cell>
          <cell r="D17" t="str">
            <v>B</v>
          </cell>
          <cell r="E17">
            <v>2.8445061529242577</v>
          </cell>
          <cell r="F17">
            <v>2.84821114333653</v>
          </cell>
          <cell r="G17" t="str">
            <v>MCP</v>
          </cell>
          <cell r="I17">
            <v>21.40000000000009</v>
          </cell>
          <cell r="L17">
            <v>1.09393813533368</v>
          </cell>
        </row>
        <row r="18">
          <cell r="A18" t="str">
            <v>GROUND</v>
          </cell>
          <cell r="B18">
            <v>16</v>
          </cell>
          <cell r="C18" t="str">
            <v>North Fork Long Canyon</v>
          </cell>
          <cell r="D18" t="str">
            <v>B</v>
          </cell>
          <cell r="E18">
            <v>2.83616126797699</v>
          </cell>
          <cell r="F18">
            <v>2.8445061529242577</v>
          </cell>
          <cell r="G18" t="str">
            <v>LGR</v>
          </cell>
          <cell r="I18">
            <v>48.19999999999982</v>
          </cell>
          <cell r="L18">
            <v>1.09393813533368</v>
          </cell>
        </row>
        <row r="19">
          <cell r="A19" t="str">
            <v>GROUND</v>
          </cell>
          <cell r="B19">
            <v>17</v>
          </cell>
          <cell r="C19" t="str">
            <v>North Fork Long Canyon</v>
          </cell>
          <cell r="D19" t="str">
            <v>B</v>
          </cell>
          <cell r="E19">
            <v>2.831348243048898</v>
          </cell>
          <cell r="F19">
            <v>2.83616126797699</v>
          </cell>
          <cell r="G19" t="str">
            <v>MCP</v>
          </cell>
          <cell r="I19">
            <v>27.800000000000182</v>
          </cell>
          <cell r="L19">
            <v>1.09393813533368</v>
          </cell>
        </row>
        <row r="20">
          <cell r="A20" t="str">
            <v>GROUND</v>
          </cell>
          <cell r="B20">
            <v>18</v>
          </cell>
          <cell r="C20" t="str">
            <v>North Fork Long Canyon</v>
          </cell>
          <cell r="D20" t="str">
            <v>B</v>
          </cell>
          <cell r="E20">
            <v>2.82137593240652</v>
          </cell>
          <cell r="F20">
            <v>2.831348243048898</v>
          </cell>
          <cell r="G20" t="str">
            <v>HGR</v>
          </cell>
          <cell r="I20">
            <v>57.59999999999991</v>
          </cell>
          <cell r="L20">
            <v>1.09393813533368</v>
          </cell>
        </row>
        <row r="21">
          <cell r="A21" t="str">
            <v>GROUND</v>
          </cell>
          <cell r="B21">
            <v>19</v>
          </cell>
          <cell r="C21" t="str">
            <v>North Fork Long Canyon</v>
          </cell>
          <cell r="D21" t="str">
            <v>B</v>
          </cell>
          <cell r="E21">
            <v>2.8182768983700868</v>
          </cell>
          <cell r="F21">
            <v>2.82137593240652</v>
          </cell>
          <cell r="G21" t="str">
            <v>MCP</v>
          </cell>
          <cell r="I21">
            <v>17.90000000000009</v>
          </cell>
          <cell r="L21">
            <v>1.09393813533368</v>
          </cell>
        </row>
        <row r="22">
          <cell r="A22" t="str">
            <v>GROUND</v>
          </cell>
          <cell r="B22">
            <v>20</v>
          </cell>
          <cell r="C22" t="str">
            <v>North Fork Long Canyon</v>
          </cell>
          <cell r="D22" t="str">
            <v>B</v>
          </cell>
          <cell r="E22">
            <v>2.79128587008629</v>
          </cell>
          <cell r="F22">
            <v>2.8182768983700868</v>
          </cell>
          <cell r="G22" t="str">
            <v>HGR</v>
          </cell>
          <cell r="I22">
            <v>155.9</v>
          </cell>
          <cell r="L22">
            <v>1.09393813533368</v>
          </cell>
        </row>
        <row r="23">
          <cell r="A23" t="str">
            <v>GROUND</v>
          </cell>
          <cell r="B23">
            <v>21</v>
          </cell>
          <cell r="C23" t="str">
            <v>North Fork Long Canyon</v>
          </cell>
          <cell r="D23" t="str">
            <v>B</v>
          </cell>
          <cell r="E23">
            <v>2.7793918120805374</v>
          </cell>
          <cell r="F23">
            <v>2.79128587008629</v>
          </cell>
          <cell r="G23" t="str">
            <v>STP</v>
          </cell>
          <cell r="I23">
            <v>68.7</v>
          </cell>
          <cell r="L23">
            <v>1.09393813533368</v>
          </cell>
        </row>
        <row r="24">
          <cell r="A24" t="str">
            <v>GROUND</v>
          </cell>
          <cell r="B24">
            <v>22</v>
          </cell>
          <cell r="C24" t="str">
            <v>North Fork Long Canyon</v>
          </cell>
          <cell r="D24" t="str">
            <v>B</v>
          </cell>
          <cell r="E24">
            <v>2.7720857094918507</v>
          </cell>
          <cell r="F24">
            <v>2.7793918120805374</v>
          </cell>
          <cell r="G24" t="str">
            <v>HGR</v>
          </cell>
          <cell r="I24">
            <v>42.2</v>
          </cell>
          <cell r="L24">
            <v>1.09393813533368</v>
          </cell>
        </row>
        <row r="25">
          <cell r="A25" t="str">
            <v>GROUND</v>
          </cell>
          <cell r="B25">
            <v>23</v>
          </cell>
          <cell r="C25" t="str">
            <v>North Fork Long Canyon</v>
          </cell>
          <cell r="D25" t="str">
            <v>B</v>
          </cell>
          <cell r="E25">
            <v>2.753024053211889</v>
          </cell>
          <cell r="F25">
            <v>2.7720857094918507</v>
          </cell>
          <cell r="G25" t="str">
            <v>SRN</v>
          </cell>
          <cell r="I25">
            <v>110.1</v>
          </cell>
          <cell r="L25">
            <v>1.09393813533368</v>
          </cell>
        </row>
        <row r="26">
          <cell r="A26" t="str">
            <v>GROUND</v>
          </cell>
          <cell r="B26">
            <v>24</v>
          </cell>
          <cell r="C26" t="str">
            <v>North Fork Long Canyon</v>
          </cell>
          <cell r="D26" t="str">
            <v>B</v>
          </cell>
          <cell r="E26">
            <v>2.746462411313519</v>
          </cell>
          <cell r="F26">
            <v>2.753024053211889</v>
          </cell>
          <cell r="G26" t="str">
            <v>HGR</v>
          </cell>
          <cell r="I26">
            <v>37.90000000000009</v>
          </cell>
          <cell r="L26">
            <v>1.09393813533368</v>
          </cell>
        </row>
        <row r="27">
          <cell r="A27" t="str">
            <v>GROUND</v>
          </cell>
          <cell r="B27">
            <v>25</v>
          </cell>
          <cell r="C27" t="str">
            <v>North Fork Long Canyon</v>
          </cell>
          <cell r="D27" t="str">
            <v>B</v>
          </cell>
          <cell r="E27">
            <v>2.7390524304889743</v>
          </cell>
          <cell r="F27">
            <v>2.746462411313519</v>
          </cell>
          <cell r="G27" t="str">
            <v>MCP</v>
          </cell>
          <cell r="I27">
            <v>42.8</v>
          </cell>
          <cell r="L27">
            <v>1.09393813533368</v>
          </cell>
        </row>
        <row r="28">
          <cell r="A28" t="str">
            <v>GROUND</v>
          </cell>
          <cell r="B28">
            <v>26</v>
          </cell>
          <cell r="C28" t="str">
            <v>North Fork Long Canyon</v>
          </cell>
          <cell r="D28" t="str">
            <v>B</v>
          </cell>
          <cell r="E28">
            <v>2.729218624161074</v>
          </cell>
          <cell r="F28">
            <v>2.7390524304889743</v>
          </cell>
          <cell r="G28" t="str">
            <v>LGR</v>
          </cell>
          <cell r="I28">
            <v>56.8</v>
          </cell>
          <cell r="L28">
            <v>1.09393813533368</v>
          </cell>
        </row>
        <row r="29">
          <cell r="A29" t="str">
            <v>GROUND</v>
          </cell>
          <cell r="B29">
            <v>27</v>
          </cell>
          <cell r="C29" t="str">
            <v>North Fork Long Canyon</v>
          </cell>
          <cell r="D29" t="str">
            <v>B</v>
          </cell>
          <cell r="E29">
            <v>2.71026084611697</v>
          </cell>
          <cell r="F29">
            <v>2.729218624161074</v>
          </cell>
          <cell r="G29" t="str">
            <v>STP</v>
          </cell>
          <cell r="I29">
            <v>109.5</v>
          </cell>
          <cell r="L29">
            <v>1.09393813533368</v>
          </cell>
        </row>
        <row r="30">
          <cell r="A30" t="str">
            <v>GROUND</v>
          </cell>
          <cell r="B30">
            <v>28</v>
          </cell>
          <cell r="C30" t="str">
            <v>North Fork Long Canyon</v>
          </cell>
          <cell r="D30" t="str">
            <v>B</v>
          </cell>
          <cell r="E30">
            <v>2.6881347818791945</v>
          </cell>
          <cell r="F30">
            <v>2.71026084611697</v>
          </cell>
          <cell r="G30" t="str">
            <v>LGR</v>
          </cell>
          <cell r="I30">
            <v>127.8</v>
          </cell>
          <cell r="L30">
            <v>1.09393813533368</v>
          </cell>
        </row>
        <row r="31">
          <cell r="A31" t="str">
            <v>GROUND</v>
          </cell>
          <cell r="B31">
            <v>29</v>
          </cell>
          <cell r="C31" t="str">
            <v>North Fork Long Canyon</v>
          </cell>
          <cell r="D31" t="str">
            <v>B</v>
          </cell>
          <cell r="E31">
            <v>2.6761541586768933</v>
          </cell>
          <cell r="F31">
            <v>2.6881347818791945</v>
          </cell>
          <cell r="G31" t="str">
            <v>STP</v>
          </cell>
          <cell r="I31">
            <v>69.20000000000027</v>
          </cell>
          <cell r="L31">
            <v>1.09393813533368</v>
          </cell>
        </row>
        <row r="32">
          <cell r="A32" t="str">
            <v>GROUND</v>
          </cell>
          <cell r="B32">
            <v>30</v>
          </cell>
          <cell r="C32" t="str">
            <v>North Fork Long Canyon</v>
          </cell>
          <cell r="D32" t="str">
            <v>B</v>
          </cell>
          <cell r="E32">
            <v>2.6681035953978904</v>
          </cell>
          <cell r="F32">
            <v>2.6761541586768933</v>
          </cell>
          <cell r="G32" t="str">
            <v>HGR</v>
          </cell>
          <cell r="I32">
            <v>46.5</v>
          </cell>
          <cell r="L32">
            <v>1.09393813533368</v>
          </cell>
        </row>
        <row r="33">
          <cell r="A33" t="str">
            <v>GROUND</v>
          </cell>
          <cell r="B33">
            <v>31</v>
          </cell>
          <cell r="C33" t="str">
            <v>North Fork Long Canyon</v>
          </cell>
          <cell r="D33" t="str">
            <v>B</v>
          </cell>
          <cell r="E33">
            <v>2.6626153619367208</v>
          </cell>
          <cell r="F33">
            <v>2.6681035953978904</v>
          </cell>
          <cell r="G33" t="str">
            <v>RUN</v>
          </cell>
          <cell r="I33">
            <v>31.699999999999818</v>
          </cell>
          <cell r="L33">
            <v>1.09393813533368</v>
          </cell>
        </row>
        <row r="34">
          <cell r="A34" t="str">
            <v>GROUND</v>
          </cell>
          <cell r="B34">
            <v>32</v>
          </cell>
          <cell r="C34" t="str">
            <v>North Fork Long Canyon</v>
          </cell>
          <cell r="D34" t="str">
            <v>B</v>
          </cell>
          <cell r="E34">
            <v>2.652366042665388</v>
          </cell>
          <cell r="F34">
            <v>2.6626153619367208</v>
          </cell>
          <cell r="G34" t="str">
            <v>HGR</v>
          </cell>
          <cell r="I34">
            <v>59.19999999999982</v>
          </cell>
          <cell r="L34">
            <v>1.09393813533368</v>
          </cell>
        </row>
        <row r="35">
          <cell r="A35" t="str">
            <v>GROUND</v>
          </cell>
          <cell r="B35">
            <v>33</v>
          </cell>
          <cell r="C35" t="str">
            <v>North Fork Long Canyon</v>
          </cell>
          <cell r="D35" t="str">
            <v>B</v>
          </cell>
          <cell r="E35">
            <v>2.646116035474592</v>
          </cell>
          <cell r="F35">
            <v>2.652366042665388</v>
          </cell>
          <cell r="G35" t="str">
            <v>LGR</v>
          </cell>
          <cell r="I35">
            <v>36.100000000000364</v>
          </cell>
          <cell r="L35">
            <v>1.09393813533368</v>
          </cell>
        </row>
        <row r="36">
          <cell r="A36" t="str">
            <v>GROUND</v>
          </cell>
          <cell r="B36">
            <v>34</v>
          </cell>
          <cell r="C36" t="str">
            <v>North Fork Long Canyon</v>
          </cell>
          <cell r="D36" t="str">
            <v>B</v>
          </cell>
          <cell r="E36">
            <v>2.635001064237775</v>
          </cell>
          <cell r="F36">
            <v>2.646116035474592</v>
          </cell>
          <cell r="G36" t="str">
            <v>MCP</v>
          </cell>
          <cell r="I36">
            <v>64.19999999999982</v>
          </cell>
          <cell r="L36">
            <v>1.09393813533368</v>
          </cell>
        </row>
        <row r="37">
          <cell r="A37" t="str">
            <v>GROUND</v>
          </cell>
          <cell r="B37">
            <v>35</v>
          </cell>
          <cell r="C37" t="str">
            <v>North Fork Long Canyon</v>
          </cell>
          <cell r="D37" t="str">
            <v>B</v>
          </cell>
          <cell r="E37">
            <v>2.621981658676893</v>
          </cell>
          <cell r="F37">
            <v>2.635001064237775</v>
          </cell>
          <cell r="G37" t="str">
            <v>LGR</v>
          </cell>
          <cell r="I37">
            <v>75.19999999999982</v>
          </cell>
          <cell r="L37">
            <v>1.09393813533368</v>
          </cell>
        </row>
        <row r="38">
          <cell r="A38" t="str">
            <v>GROUND</v>
          </cell>
          <cell r="B38">
            <v>36</v>
          </cell>
          <cell r="C38" t="str">
            <v>North Fork Long Canyon</v>
          </cell>
          <cell r="D38" t="str">
            <v>B</v>
          </cell>
          <cell r="E38">
            <v>2.6164241730584843</v>
          </cell>
          <cell r="F38">
            <v>2.621981658676893</v>
          </cell>
          <cell r="G38" t="str">
            <v>MCP</v>
          </cell>
          <cell r="I38">
            <v>32.100000000000364</v>
          </cell>
          <cell r="L38">
            <v>1.09393813533368</v>
          </cell>
        </row>
        <row r="39">
          <cell r="A39" t="str">
            <v>GROUND</v>
          </cell>
          <cell r="B39">
            <v>37</v>
          </cell>
          <cell r="C39" t="str">
            <v>North Fork Long Canyon</v>
          </cell>
          <cell r="D39" t="str">
            <v>B</v>
          </cell>
          <cell r="E39">
            <v>2.607127070949184</v>
          </cell>
          <cell r="F39">
            <v>2.6164241730584843</v>
          </cell>
          <cell r="G39" t="str">
            <v>LGR</v>
          </cell>
          <cell r="I39">
            <v>53.69999999999982</v>
          </cell>
          <cell r="L39">
            <v>1.09393813533368</v>
          </cell>
        </row>
        <row r="40">
          <cell r="A40" t="str">
            <v>GROUND</v>
          </cell>
          <cell r="B40">
            <v>38</v>
          </cell>
          <cell r="C40" t="str">
            <v>North Fork Long Canyon</v>
          </cell>
          <cell r="D40" t="str">
            <v>B</v>
          </cell>
          <cell r="E40">
            <v>2.598799499041226</v>
          </cell>
          <cell r="F40">
            <v>2.607127070949184</v>
          </cell>
          <cell r="G40" t="str">
            <v>MCP</v>
          </cell>
          <cell r="I40">
            <v>48.09999999999991</v>
          </cell>
          <cell r="L40">
            <v>1.09393813533368</v>
          </cell>
        </row>
        <row r="41">
          <cell r="A41" t="str">
            <v>GROUND</v>
          </cell>
          <cell r="B41">
            <v>39</v>
          </cell>
          <cell r="C41" t="str">
            <v>North Fork Long Canyon</v>
          </cell>
          <cell r="D41" t="str">
            <v>B</v>
          </cell>
          <cell r="E41">
            <v>2.592843813518695</v>
          </cell>
          <cell r="F41">
            <v>2.598799499041226</v>
          </cell>
          <cell r="G41" t="str">
            <v>LGR</v>
          </cell>
          <cell r="I41">
            <v>34.40000000000009</v>
          </cell>
          <cell r="L41">
            <v>1.09393813533368</v>
          </cell>
        </row>
        <row r="42">
          <cell r="A42" t="str">
            <v>GROUND</v>
          </cell>
          <cell r="B42">
            <v>40</v>
          </cell>
          <cell r="C42" t="str">
            <v>North Fork Long Canyon</v>
          </cell>
          <cell r="D42" t="str">
            <v>B</v>
          </cell>
          <cell r="E42">
            <v>2.586057102109299</v>
          </cell>
          <cell r="F42">
            <v>2.592843813518695</v>
          </cell>
          <cell r="G42" t="str">
            <v>MCP</v>
          </cell>
          <cell r="I42">
            <v>39.19999999999982</v>
          </cell>
          <cell r="L42">
            <v>1.09393813533368</v>
          </cell>
        </row>
        <row r="43">
          <cell r="A43" t="str">
            <v>GROUND</v>
          </cell>
          <cell r="B43">
            <v>41</v>
          </cell>
          <cell r="C43" t="str">
            <v>North Fork Long Canyon</v>
          </cell>
          <cell r="D43" t="str">
            <v>B</v>
          </cell>
          <cell r="E43">
            <v>2.576759999999999</v>
          </cell>
          <cell r="F43">
            <v>2.586057102109299</v>
          </cell>
          <cell r="G43" t="str">
            <v>HGR</v>
          </cell>
          <cell r="I43">
            <v>53.70000000000027</v>
          </cell>
          <cell r="L43">
            <v>1.09393813533368</v>
          </cell>
        </row>
        <row r="44">
          <cell r="A44" t="str">
            <v>GROUND</v>
          </cell>
          <cell r="B44">
            <v>42</v>
          </cell>
          <cell r="C44" t="str">
            <v>North Fork Long Canyon</v>
          </cell>
          <cell r="D44" t="str">
            <v>B</v>
          </cell>
          <cell r="E44">
            <v>2.5698713309352508</v>
          </cell>
          <cell r="F44">
            <v>2.576759999999999</v>
          </cell>
          <cell r="G44" t="str">
            <v>Culvert</v>
          </cell>
          <cell r="I44">
            <v>51</v>
          </cell>
          <cell r="L44">
            <v>1.40217084291652</v>
          </cell>
        </row>
        <row r="45">
          <cell r="A45" t="str">
            <v>GROUND</v>
          </cell>
          <cell r="B45">
            <v>43</v>
          </cell>
          <cell r="C45" t="str">
            <v>North Fork Long Canyon</v>
          </cell>
          <cell r="D45" t="str">
            <v>B</v>
          </cell>
          <cell r="E45">
            <v>2.5636580215827327</v>
          </cell>
          <cell r="F45">
            <v>2.5698713309352508</v>
          </cell>
          <cell r="G45" t="str">
            <v>PLP</v>
          </cell>
          <cell r="I45">
            <v>46</v>
          </cell>
          <cell r="L45">
            <v>1.40217084291652</v>
          </cell>
        </row>
        <row r="46">
          <cell r="A46" t="str">
            <v>GROUND</v>
          </cell>
          <cell r="B46">
            <v>44</v>
          </cell>
          <cell r="C46" t="str">
            <v>North Fork Long Canyon</v>
          </cell>
          <cell r="D46" t="str">
            <v>B</v>
          </cell>
          <cell r="E46">
            <v>2.557984999999999</v>
          </cell>
          <cell r="F46">
            <v>2.5636580215827327</v>
          </cell>
          <cell r="G46" t="str">
            <v>HGR</v>
          </cell>
          <cell r="I46">
            <v>42</v>
          </cell>
          <cell r="L46">
            <v>1.40217084291652</v>
          </cell>
        </row>
        <row r="47">
          <cell r="A47" t="str">
            <v>GROUND</v>
          </cell>
          <cell r="B47">
            <v>45</v>
          </cell>
          <cell r="C47" t="str">
            <v>North Fork Long Canyon</v>
          </cell>
          <cell r="D47" t="str">
            <v>B</v>
          </cell>
          <cell r="E47">
            <v>2.550961258992805</v>
          </cell>
          <cell r="F47">
            <v>2.557984999999999</v>
          </cell>
          <cell r="G47" t="str">
            <v>MCP</v>
          </cell>
          <cell r="I47">
            <v>52</v>
          </cell>
          <cell r="L47">
            <v>1.4021708429165165</v>
          </cell>
        </row>
        <row r="48">
          <cell r="A48" t="str">
            <v>GROUND</v>
          </cell>
          <cell r="B48">
            <v>46</v>
          </cell>
          <cell r="C48" t="str">
            <v>North Fork Long Canyon</v>
          </cell>
          <cell r="D48" t="str">
            <v>B</v>
          </cell>
          <cell r="E48">
            <v>2.546503884892086</v>
          </cell>
          <cell r="F48">
            <v>2.550961258992805</v>
          </cell>
          <cell r="G48" t="str">
            <v>HGR</v>
          </cell>
          <cell r="I48">
            <v>33</v>
          </cell>
          <cell r="L48">
            <v>1.4021708429165165</v>
          </cell>
        </row>
        <row r="49">
          <cell r="A49" t="str">
            <v>GROUND</v>
          </cell>
          <cell r="B49">
            <v>47</v>
          </cell>
          <cell r="C49" t="str">
            <v>North Fork Long Canyon</v>
          </cell>
          <cell r="D49" t="str">
            <v>B</v>
          </cell>
          <cell r="E49">
            <v>2.5392099999999993</v>
          </cell>
          <cell r="F49">
            <v>2.546503884892086</v>
          </cell>
          <cell r="G49" t="str">
            <v>SRN</v>
          </cell>
          <cell r="I49">
            <v>54</v>
          </cell>
          <cell r="L49">
            <v>1.4021708429165165</v>
          </cell>
        </row>
        <row r="50">
          <cell r="A50" t="str">
            <v>GROUND</v>
          </cell>
          <cell r="B50">
            <v>48</v>
          </cell>
          <cell r="C50" t="str">
            <v>North Fork Long Canyon</v>
          </cell>
          <cell r="D50" t="str">
            <v>B</v>
          </cell>
          <cell r="E50">
            <v>2.5317178969957075</v>
          </cell>
          <cell r="F50">
            <v>2.5392099999999993</v>
          </cell>
          <cell r="G50" t="str">
            <v>LSP</v>
          </cell>
          <cell r="I50">
            <v>37</v>
          </cell>
          <cell r="L50">
            <v>0.935328272123524</v>
          </cell>
        </row>
        <row r="51">
          <cell r="A51" t="str">
            <v>GROUND</v>
          </cell>
          <cell r="B51">
            <v>49</v>
          </cell>
          <cell r="C51" t="str">
            <v>North Fork Long Canyon</v>
          </cell>
          <cell r="D51" t="str">
            <v>B</v>
          </cell>
          <cell r="E51">
            <v>2.529895493562231</v>
          </cell>
          <cell r="F51">
            <v>2.5317178969957075</v>
          </cell>
          <cell r="G51" t="str">
            <v>HGR</v>
          </cell>
          <cell r="I51">
            <v>9</v>
          </cell>
          <cell r="L51">
            <v>0.935328272123524</v>
          </cell>
        </row>
        <row r="52">
          <cell r="A52" t="str">
            <v>GROUND</v>
          </cell>
          <cell r="B52">
            <v>50</v>
          </cell>
          <cell r="C52" t="str">
            <v>North Fork Long Canyon</v>
          </cell>
          <cell r="D52" t="str">
            <v>B</v>
          </cell>
          <cell r="E52">
            <v>2.5230108583690978</v>
          </cell>
          <cell r="F52">
            <v>2.529895493562231</v>
          </cell>
          <cell r="G52" t="str">
            <v>MCP</v>
          </cell>
          <cell r="I52">
            <v>34</v>
          </cell>
          <cell r="L52">
            <v>0.935328272123524</v>
          </cell>
        </row>
        <row r="53">
          <cell r="A53" t="str">
            <v>GROUND</v>
          </cell>
          <cell r="B53">
            <v>51</v>
          </cell>
          <cell r="C53" t="str">
            <v>North Fork Long Canyon</v>
          </cell>
          <cell r="D53" t="str">
            <v>B</v>
          </cell>
          <cell r="E53">
            <v>2.483727939914162</v>
          </cell>
          <cell r="F53">
            <v>2.5230108583690978</v>
          </cell>
          <cell r="G53" t="str">
            <v>SRN</v>
          </cell>
          <cell r="I53">
            <v>194</v>
          </cell>
          <cell r="L53">
            <v>0.9353282721235243</v>
          </cell>
        </row>
        <row r="54">
          <cell r="A54" t="str">
            <v>GROUND</v>
          </cell>
          <cell r="B54">
            <v>52</v>
          </cell>
          <cell r="C54" t="str">
            <v>North Fork Long Canyon</v>
          </cell>
          <cell r="D54" t="str">
            <v>B</v>
          </cell>
          <cell r="E54">
            <v>2.4782607296137327</v>
          </cell>
          <cell r="F54">
            <v>2.483727939914162</v>
          </cell>
          <cell r="G54" t="str">
            <v>HGR</v>
          </cell>
          <cell r="I54">
            <v>27</v>
          </cell>
          <cell r="L54">
            <v>0.9353282721235243</v>
          </cell>
        </row>
        <row r="55">
          <cell r="A55" t="str">
            <v>GROUND</v>
          </cell>
          <cell r="B55">
            <v>53</v>
          </cell>
          <cell r="C55" t="str">
            <v>North Fork Long Canyon</v>
          </cell>
          <cell r="D55" t="str">
            <v>B</v>
          </cell>
          <cell r="E55">
            <v>2.4719835622317583</v>
          </cell>
          <cell r="F55">
            <v>2.4782607296137327</v>
          </cell>
          <cell r="G55" t="str">
            <v>MCP</v>
          </cell>
          <cell r="I55">
            <v>31</v>
          </cell>
          <cell r="L55">
            <v>0.9353282721235243</v>
          </cell>
        </row>
        <row r="56">
          <cell r="A56" t="str">
            <v>GROUND</v>
          </cell>
          <cell r="B56">
            <v>54</v>
          </cell>
          <cell r="C56" t="str">
            <v>North Fork Long Canyon</v>
          </cell>
          <cell r="D56" t="str">
            <v>B</v>
          </cell>
          <cell r="E56">
            <v>2.444849999999999</v>
          </cell>
          <cell r="F56">
            <v>2.4719835622317583</v>
          </cell>
          <cell r="G56" t="str">
            <v>SRN</v>
          </cell>
          <cell r="I56">
            <v>134</v>
          </cell>
          <cell r="L56">
            <v>0.9353282721235243</v>
          </cell>
        </row>
        <row r="57">
          <cell r="A57" t="str">
            <v>GROUND</v>
          </cell>
          <cell r="B57">
            <v>55</v>
          </cell>
          <cell r="C57" t="str">
            <v>North Fork Long Canyon</v>
          </cell>
          <cell r="D57" t="str">
            <v>B</v>
          </cell>
          <cell r="E57">
            <v>2.4352044364508383</v>
          </cell>
          <cell r="F57">
            <v>2.444849999999999</v>
          </cell>
          <cell r="G57" t="str">
            <v>MCP</v>
          </cell>
          <cell r="I57">
            <v>68</v>
          </cell>
          <cell r="L57">
            <v>1.33520325828018</v>
          </cell>
        </row>
        <row r="58">
          <cell r="A58" t="str">
            <v>GROUND</v>
          </cell>
          <cell r="B58">
            <v>56</v>
          </cell>
          <cell r="C58" t="str">
            <v>North Fork Long Canyon</v>
          </cell>
          <cell r="D58" t="str">
            <v>B</v>
          </cell>
          <cell r="E58">
            <v>2.4214453237410063</v>
          </cell>
          <cell r="F58">
            <v>2.4352044364508383</v>
          </cell>
          <cell r="G58" t="str">
            <v>HGR</v>
          </cell>
          <cell r="I58">
            <v>97</v>
          </cell>
          <cell r="L58">
            <v>1.33520325828018</v>
          </cell>
        </row>
        <row r="59">
          <cell r="A59" t="str">
            <v>GROUND</v>
          </cell>
          <cell r="B59">
            <v>57</v>
          </cell>
          <cell r="C59" t="str">
            <v>North Fork Long Canyon</v>
          </cell>
          <cell r="D59" t="str">
            <v>B</v>
          </cell>
          <cell r="E59">
            <v>2.4177573141486803</v>
          </cell>
          <cell r="F59">
            <v>2.4214453237410063</v>
          </cell>
          <cell r="G59" t="str">
            <v>LSP</v>
          </cell>
          <cell r="I59">
            <v>26</v>
          </cell>
          <cell r="L59">
            <v>1.33520325828018</v>
          </cell>
        </row>
        <row r="60">
          <cell r="A60" t="str">
            <v>GROUND</v>
          </cell>
          <cell r="B60">
            <v>58</v>
          </cell>
          <cell r="C60" t="str">
            <v>North Fork Long Canyon</v>
          </cell>
          <cell r="D60" t="str">
            <v>B</v>
          </cell>
          <cell r="E60">
            <v>2.4119416067146275</v>
          </cell>
          <cell r="F60">
            <v>2.4177573141486803</v>
          </cell>
          <cell r="G60" t="str">
            <v>HGR</v>
          </cell>
          <cell r="I60">
            <v>41</v>
          </cell>
          <cell r="L60">
            <v>1.3352032582801754</v>
          </cell>
        </row>
        <row r="61">
          <cell r="A61" t="str">
            <v>GROUND</v>
          </cell>
          <cell r="B61">
            <v>59</v>
          </cell>
          <cell r="C61" t="str">
            <v>North Fork Long Canyon</v>
          </cell>
          <cell r="D61" t="str">
            <v>B</v>
          </cell>
          <cell r="E61">
            <v>2.4000264988009583</v>
          </cell>
          <cell r="F61">
            <v>2.4119416067146275</v>
          </cell>
          <cell r="G61" t="str">
            <v>POW</v>
          </cell>
          <cell r="I61">
            <v>84</v>
          </cell>
          <cell r="L61">
            <v>1.3352032582801754</v>
          </cell>
        </row>
        <row r="62">
          <cell r="A62" t="str">
            <v>GROUND</v>
          </cell>
          <cell r="B62">
            <v>60</v>
          </cell>
          <cell r="C62" t="str">
            <v>North Fork Long Canyon</v>
          </cell>
          <cell r="D62" t="str">
            <v>B</v>
          </cell>
          <cell r="E62">
            <v>2.3974732613908865</v>
          </cell>
          <cell r="F62">
            <v>2.4000264988009583</v>
          </cell>
          <cell r="G62" t="str">
            <v>MCP</v>
          </cell>
          <cell r="I62">
            <v>18</v>
          </cell>
          <cell r="L62">
            <v>1.3352032582801754</v>
          </cell>
        </row>
        <row r="63">
          <cell r="A63" t="str">
            <v>GROUND</v>
          </cell>
          <cell r="B63">
            <v>61</v>
          </cell>
          <cell r="C63" t="str">
            <v>North Fork Long Canyon</v>
          </cell>
          <cell r="D63" t="str">
            <v>B</v>
          </cell>
          <cell r="E63">
            <v>2.385699999999999</v>
          </cell>
          <cell r="F63">
            <v>2.3974732613908865</v>
          </cell>
          <cell r="G63" t="str">
            <v>HGR</v>
          </cell>
          <cell r="I63">
            <v>83</v>
          </cell>
          <cell r="L63">
            <v>1.3352032582801754</v>
          </cell>
        </row>
        <row r="64">
          <cell r="A64" t="str">
            <v>GROUND</v>
          </cell>
          <cell r="B64">
            <v>62</v>
          </cell>
          <cell r="C64" t="str">
            <v>North Fork Long Canyon</v>
          </cell>
          <cell r="D64" t="str">
            <v>B</v>
          </cell>
          <cell r="E64">
            <v>2.365934337078651</v>
          </cell>
          <cell r="F64">
            <v>2.385699999999999</v>
          </cell>
          <cell r="G64" t="str">
            <v>RUN</v>
          </cell>
          <cell r="I64">
            <v>118</v>
          </cell>
          <cell r="L64">
            <v>1.1306721630038</v>
          </cell>
        </row>
        <row r="65">
          <cell r="A65" t="str">
            <v>GROUND</v>
          </cell>
          <cell r="B65">
            <v>63</v>
          </cell>
          <cell r="C65" t="str">
            <v>North Fork Long Canyon</v>
          </cell>
          <cell r="D65" t="str">
            <v>B</v>
          </cell>
          <cell r="E65">
            <v>2.358229078651685</v>
          </cell>
          <cell r="F65">
            <v>2.365934337078651</v>
          </cell>
          <cell r="G65" t="str">
            <v>LSP</v>
          </cell>
          <cell r="I65">
            <v>46</v>
          </cell>
          <cell r="L65">
            <v>1.1306721630038</v>
          </cell>
        </row>
        <row r="66">
          <cell r="A66" t="str">
            <v>GROUND</v>
          </cell>
          <cell r="B66">
            <v>64</v>
          </cell>
          <cell r="C66" t="str">
            <v>North Fork Long Canyon</v>
          </cell>
          <cell r="D66" t="str">
            <v>B</v>
          </cell>
          <cell r="E66">
            <v>2.3476762247191005</v>
          </cell>
          <cell r="F66">
            <v>2.358229078651685</v>
          </cell>
          <cell r="G66" t="str">
            <v>HGR</v>
          </cell>
          <cell r="I66">
            <v>63</v>
          </cell>
          <cell r="L66">
            <v>1.1306721630038</v>
          </cell>
        </row>
        <row r="67">
          <cell r="A67" t="str">
            <v>GROUND</v>
          </cell>
          <cell r="B67">
            <v>65</v>
          </cell>
          <cell r="C67" t="str">
            <v>North Fork Long Canyon</v>
          </cell>
          <cell r="D67" t="str">
            <v>B</v>
          </cell>
          <cell r="E67">
            <v>2.3377933932584263</v>
          </cell>
          <cell r="F67">
            <v>2.3476762247191005</v>
          </cell>
          <cell r="G67" t="str">
            <v>MCP</v>
          </cell>
          <cell r="I67">
            <v>59</v>
          </cell>
          <cell r="L67">
            <v>1.1306721630037997</v>
          </cell>
        </row>
        <row r="68">
          <cell r="A68" t="str">
            <v>GROUND</v>
          </cell>
          <cell r="B68">
            <v>66</v>
          </cell>
          <cell r="C68" t="str">
            <v>North Fork Long Canyon</v>
          </cell>
          <cell r="D68" t="str">
            <v>B</v>
          </cell>
          <cell r="E68">
            <v>2.3327682247191004</v>
          </cell>
          <cell r="F68">
            <v>2.3377933932584263</v>
          </cell>
          <cell r="G68" t="str">
            <v>HGR</v>
          </cell>
          <cell r="I68">
            <v>30</v>
          </cell>
          <cell r="L68">
            <v>1.1306721630037997</v>
          </cell>
        </row>
        <row r="69">
          <cell r="A69" t="str">
            <v>GROUND</v>
          </cell>
          <cell r="B69">
            <v>67</v>
          </cell>
          <cell r="C69" t="str">
            <v>North Fork Long Canyon</v>
          </cell>
          <cell r="D69" t="str">
            <v>B</v>
          </cell>
          <cell r="E69">
            <v>2.3238904269662912</v>
          </cell>
          <cell r="F69">
            <v>2.3327682247191004</v>
          </cell>
          <cell r="G69" t="str">
            <v>LSP</v>
          </cell>
          <cell r="I69">
            <v>53</v>
          </cell>
          <cell r="L69">
            <v>1.1306721630037997</v>
          </cell>
        </row>
        <row r="70">
          <cell r="A70" t="str">
            <v>GROUND</v>
          </cell>
          <cell r="B70">
            <v>68</v>
          </cell>
          <cell r="C70" t="str">
            <v>North Fork Long Canyon</v>
          </cell>
          <cell r="D70" t="str">
            <v>B</v>
          </cell>
          <cell r="E70">
            <v>2.311159999999999</v>
          </cell>
          <cell r="F70">
            <v>2.3238904269662912</v>
          </cell>
          <cell r="G70" t="str">
            <v>HGR</v>
          </cell>
          <cell r="I70">
            <v>76</v>
          </cell>
          <cell r="L70">
            <v>1.1306721630037997</v>
          </cell>
        </row>
        <row r="71">
          <cell r="A71" t="str">
            <v>GROUND</v>
          </cell>
          <cell r="B71">
            <v>69</v>
          </cell>
          <cell r="C71" t="str">
            <v>North Fork Long Canyon</v>
          </cell>
          <cell r="D71" t="str">
            <v>B</v>
          </cell>
          <cell r="E71">
            <v>2.2950405871212114</v>
          </cell>
          <cell r="F71">
            <v>2.311159999999999</v>
          </cell>
          <cell r="G71" t="str">
            <v>LSP</v>
          </cell>
          <cell r="I71">
            <v>95</v>
          </cell>
          <cell r="L71">
            <v>1.1161960040183</v>
          </cell>
        </row>
        <row r="72">
          <cell r="A72" t="str">
            <v>GROUND</v>
          </cell>
          <cell r="B72">
            <v>70</v>
          </cell>
          <cell r="C72" t="str">
            <v>North Fork Long Canyon</v>
          </cell>
          <cell r="D72" t="str">
            <v>B</v>
          </cell>
          <cell r="E72">
            <v>2.2751882575757567</v>
          </cell>
          <cell r="F72">
            <v>2.2950405871212114</v>
          </cell>
          <cell r="G72" t="str">
            <v>SRN</v>
          </cell>
          <cell r="I72">
            <v>117</v>
          </cell>
          <cell r="L72">
            <v>1.1161960040183</v>
          </cell>
        </row>
        <row r="73">
          <cell r="A73" t="str">
            <v>GROUND</v>
          </cell>
          <cell r="B73">
            <v>71</v>
          </cell>
          <cell r="C73" t="str">
            <v>North Fork Long Canyon</v>
          </cell>
          <cell r="D73" t="str">
            <v>B</v>
          </cell>
          <cell r="E73">
            <v>2.267213390151514</v>
          </cell>
          <cell r="F73">
            <v>2.2751882575757567</v>
          </cell>
          <cell r="G73" t="str">
            <v>MCP</v>
          </cell>
          <cell r="I73">
            <v>47</v>
          </cell>
          <cell r="L73">
            <v>1.1161960040183</v>
          </cell>
        </row>
        <row r="74">
          <cell r="A74" t="str">
            <v>GROUND</v>
          </cell>
          <cell r="B74">
            <v>72</v>
          </cell>
          <cell r="C74" t="str">
            <v>North Fork Long Canyon</v>
          </cell>
          <cell r="D74" t="str">
            <v>B</v>
          </cell>
          <cell r="E74">
            <v>2.2641591856060597</v>
          </cell>
          <cell r="F74">
            <v>2.267213390151514</v>
          </cell>
          <cell r="G74" t="str">
            <v>HGR</v>
          </cell>
          <cell r="I74">
            <v>18</v>
          </cell>
          <cell r="L74">
            <v>1.116196004018302</v>
          </cell>
        </row>
        <row r="75">
          <cell r="A75" t="str">
            <v>GROUND</v>
          </cell>
          <cell r="B75">
            <v>73</v>
          </cell>
          <cell r="C75" t="str">
            <v>North Fork Long Canyon</v>
          </cell>
          <cell r="D75" t="str">
            <v>B</v>
          </cell>
          <cell r="E75">
            <v>2.2541481818181808</v>
          </cell>
          <cell r="F75">
            <v>2.2641591856060597</v>
          </cell>
          <cell r="G75" t="str">
            <v>DPL</v>
          </cell>
          <cell r="I75">
            <v>59</v>
          </cell>
          <cell r="L75">
            <v>1.116196004018302</v>
          </cell>
        </row>
        <row r="76">
          <cell r="A76" t="str">
            <v>GROUND</v>
          </cell>
          <cell r="B76">
            <v>74</v>
          </cell>
          <cell r="C76" t="str">
            <v>North Fork Long Canyon</v>
          </cell>
          <cell r="D76" t="str">
            <v>B</v>
          </cell>
          <cell r="E76">
            <v>2.2259816287878778</v>
          </cell>
          <cell r="F76">
            <v>2.2541481818181808</v>
          </cell>
          <cell r="G76" t="str">
            <v>SRN</v>
          </cell>
          <cell r="I76">
            <v>166</v>
          </cell>
          <cell r="L76">
            <v>1.116196004018302</v>
          </cell>
        </row>
        <row r="77">
          <cell r="A77" t="str">
            <v>GROUND</v>
          </cell>
          <cell r="B77">
            <v>75</v>
          </cell>
          <cell r="C77" t="str">
            <v>North Fork Long Canyon</v>
          </cell>
          <cell r="D77" t="str">
            <v>B</v>
          </cell>
          <cell r="E77">
            <v>2.221569999999999</v>
          </cell>
          <cell r="F77">
            <v>2.2259816287878778</v>
          </cell>
          <cell r="G77" t="str">
            <v>HGR</v>
          </cell>
          <cell r="I77">
            <v>26</v>
          </cell>
          <cell r="L77">
            <v>1.116196004018302</v>
          </cell>
        </row>
        <row r="78">
          <cell r="A78" t="str">
            <v>GROUND</v>
          </cell>
          <cell r="B78">
            <v>76</v>
          </cell>
          <cell r="C78" t="str">
            <v>North Fork Long Canyon</v>
          </cell>
          <cell r="D78" t="str">
            <v>B</v>
          </cell>
          <cell r="E78">
            <v>2.21588111111111</v>
          </cell>
          <cell r="F78">
            <v>2.221569999999999</v>
          </cell>
          <cell r="G78" t="str">
            <v>LSP</v>
          </cell>
          <cell r="I78">
            <v>20</v>
          </cell>
          <cell r="L78">
            <v>0.665838068181819</v>
          </cell>
        </row>
        <row r="79">
          <cell r="A79" t="str">
            <v>GROUND</v>
          </cell>
          <cell r="B79">
            <v>77</v>
          </cell>
          <cell r="C79" t="str">
            <v>North Fork Long Canyon</v>
          </cell>
          <cell r="D79" t="str">
            <v>B</v>
          </cell>
          <cell r="E79">
            <v>2.20308111111111</v>
          </cell>
          <cell r="F79">
            <v>2.21588111111111</v>
          </cell>
          <cell r="G79" t="str">
            <v>HGR</v>
          </cell>
          <cell r="I79">
            <v>45</v>
          </cell>
          <cell r="L79">
            <v>0.665838068181819</v>
          </cell>
        </row>
        <row r="80">
          <cell r="A80" t="str">
            <v>GROUND</v>
          </cell>
          <cell r="B80">
            <v>78</v>
          </cell>
          <cell r="C80" t="str">
            <v>North Fork Long Canyon</v>
          </cell>
          <cell r="D80" t="str">
            <v>B</v>
          </cell>
          <cell r="E80">
            <v>2.188858888888888</v>
          </cell>
          <cell r="F80">
            <v>2.20308111111111</v>
          </cell>
          <cell r="G80" t="str">
            <v>LSP</v>
          </cell>
          <cell r="I80">
            <v>50</v>
          </cell>
          <cell r="L80">
            <v>0.665838068181819</v>
          </cell>
        </row>
        <row r="81">
          <cell r="A81" t="str">
            <v>GROUND</v>
          </cell>
          <cell r="B81">
            <v>79</v>
          </cell>
          <cell r="C81" t="str">
            <v>North Fork Long Canyon</v>
          </cell>
          <cell r="D81" t="str">
            <v>B</v>
          </cell>
          <cell r="E81">
            <v>2.1774811111111103</v>
          </cell>
          <cell r="F81">
            <v>2.188858888888888</v>
          </cell>
          <cell r="G81" t="str">
            <v>HGR</v>
          </cell>
          <cell r="I81">
            <v>40</v>
          </cell>
          <cell r="L81">
            <v>0.6658380681818192</v>
          </cell>
        </row>
        <row r="82">
          <cell r="A82" t="str">
            <v>GROUND</v>
          </cell>
          <cell r="B82">
            <v>80</v>
          </cell>
          <cell r="C82" t="str">
            <v>North Fork Long Canyon</v>
          </cell>
          <cell r="D82" t="str">
            <v>B</v>
          </cell>
          <cell r="E82">
            <v>2.1709388888888883</v>
          </cell>
          <cell r="F82">
            <v>2.1774811111111103</v>
          </cell>
          <cell r="G82" t="str">
            <v>LSP</v>
          </cell>
          <cell r="I82">
            <v>23</v>
          </cell>
          <cell r="L82">
            <v>0.6658380681818192</v>
          </cell>
        </row>
        <row r="83">
          <cell r="A83" t="str">
            <v>GROUND</v>
          </cell>
          <cell r="B83">
            <v>81</v>
          </cell>
          <cell r="C83" t="str">
            <v>North Fork Long Canyon</v>
          </cell>
          <cell r="D83" t="str">
            <v>B</v>
          </cell>
          <cell r="E83">
            <v>2.161836666666666</v>
          </cell>
          <cell r="F83">
            <v>2.1709388888888883</v>
          </cell>
          <cell r="G83" t="str">
            <v>HGR</v>
          </cell>
          <cell r="I83">
            <v>32</v>
          </cell>
          <cell r="L83">
            <v>0.6658380681818192</v>
          </cell>
        </row>
        <row r="84">
          <cell r="A84" t="str">
            <v>GROUND</v>
          </cell>
          <cell r="B84">
            <v>82</v>
          </cell>
          <cell r="C84" t="str">
            <v>North Fork Long Canyon</v>
          </cell>
          <cell r="D84" t="str">
            <v>B</v>
          </cell>
          <cell r="E84">
            <v>2.1422099999999995</v>
          </cell>
          <cell r="F84">
            <v>2.161836666666666</v>
          </cell>
          <cell r="G84" t="str">
            <v>RUN</v>
          </cell>
          <cell r="I84">
            <v>69</v>
          </cell>
          <cell r="L84">
            <v>0.6658380681818192</v>
          </cell>
        </row>
        <row r="85">
          <cell r="A85" t="str">
            <v>GROUND</v>
          </cell>
          <cell r="B85">
            <v>83</v>
          </cell>
          <cell r="C85" t="str">
            <v>North Fork Long Canyon</v>
          </cell>
          <cell r="D85" t="str">
            <v>B</v>
          </cell>
          <cell r="E85">
            <v>2.1381807883817423</v>
          </cell>
          <cell r="F85">
            <v>2.1422099999999995</v>
          </cell>
          <cell r="G85" t="str">
            <v>MCP</v>
          </cell>
          <cell r="I85">
            <v>68</v>
          </cell>
          <cell r="L85">
            <v>3.19635429929546</v>
          </cell>
        </row>
        <row r="86">
          <cell r="A86" t="str">
            <v>GROUND</v>
          </cell>
          <cell r="B86">
            <v>84</v>
          </cell>
          <cell r="C86" t="str">
            <v>North Fork Long Canyon</v>
          </cell>
          <cell r="D86" t="str">
            <v>B</v>
          </cell>
          <cell r="E86">
            <v>2.1343885892116177</v>
          </cell>
          <cell r="F86">
            <v>2.1381807883817423</v>
          </cell>
          <cell r="G86" t="str">
            <v>SRN</v>
          </cell>
          <cell r="I86">
            <v>64</v>
          </cell>
          <cell r="L86">
            <v>3.19635429929546</v>
          </cell>
        </row>
        <row r="87">
          <cell r="A87" t="str">
            <v>GROUND</v>
          </cell>
          <cell r="B87">
            <v>85</v>
          </cell>
          <cell r="C87" t="str">
            <v>North Fork Long Canyon</v>
          </cell>
          <cell r="D87" t="str">
            <v>B</v>
          </cell>
          <cell r="E87">
            <v>2.1312481742738583</v>
          </cell>
          <cell r="F87">
            <v>2.1343885892116177</v>
          </cell>
          <cell r="G87" t="str">
            <v>HGR</v>
          </cell>
          <cell r="I87">
            <v>53</v>
          </cell>
          <cell r="L87">
            <v>3.19635429929546</v>
          </cell>
        </row>
        <row r="88">
          <cell r="A88" t="str">
            <v>GROUND</v>
          </cell>
          <cell r="B88">
            <v>86</v>
          </cell>
          <cell r="C88" t="str">
            <v>North Fork Long Canyon</v>
          </cell>
          <cell r="D88" t="str">
            <v>B</v>
          </cell>
          <cell r="E88">
            <v>2.125145103734439</v>
          </cell>
          <cell r="F88">
            <v>2.1312481742738583</v>
          </cell>
          <cell r="G88" t="str">
            <v>STP</v>
          </cell>
          <cell r="I88">
            <v>103</v>
          </cell>
          <cell r="L88">
            <v>3.19635429929546</v>
          </cell>
        </row>
        <row r="89">
          <cell r="A89" t="str">
            <v>GROUND</v>
          </cell>
          <cell r="B89">
            <v>87</v>
          </cell>
          <cell r="C89" t="str">
            <v>North Fork Long Canyon</v>
          </cell>
          <cell r="D89" t="str">
            <v>B</v>
          </cell>
          <cell r="E89">
            <v>2.119990082987551</v>
          </cell>
          <cell r="F89">
            <v>2.125145103734439</v>
          </cell>
          <cell r="G89" t="str">
            <v>HGR</v>
          </cell>
          <cell r="I89">
            <v>87</v>
          </cell>
          <cell r="L89">
            <v>3.19635429929546</v>
          </cell>
        </row>
        <row r="90">
          <cell r="A90" t="str">
            <v>GROUND</v>
          </cell>
          <cell r="B90">
            <v>88</v>
          </cell>
          <cell r="C90" t="str">
            <v>North Fork Long Canyon</v>
          </cell>
          <cell r="D90" t="str">
            <v>B</v>
          </cell>
          <cell r="E90">
            <v>2.115131327800829</v>
          </cell>
          <cell r="F90">
            <v>2.119990082987551</v>
          </cell>
          <cell r="G90" t="str">
            <v>STP</v>
          </cell>
          <cell r="I90">
            <v>82</v>
          </cell>
          <cell r="L90">
            <v>3.19635429929546</v>
          </cell>
        </row>
        <row r="91">
          <cell r="A91" t="str">
            <v>GROUND</v>
          </cell>
          <cell r="B91">
            <v>89</v>
          </cell>
          <cell r="C91" t="str">
            <v>North Fork Long Canyon</v>
          </cell>
          <cell r="D91" t="str">
            <v>B</v>
          </cell>
          <cell r="E91">
            <v>2.113649999999999</v>
          </cell>
          <cell r="F91">
            <v>2.115131327800829</v>
          </cell>
          <cell r="G91" t="str">
            <v>HGR</v>
          </cell>
          <cell r="I91">
            <v>25</v>
          </cell>
          <cell r="L91">
            <v>3.19635429929546</v>
          </cell>
        </row>
        <row r="92">
          <cell r="A92" t="str">
            <v>GROUND</v>
          </cell>
          <cell r="B92">
            <v>90</v>
          </cell>
          <cell r="C92" t="str">
            <v>North Fork Long Canyon</v>
          </cell>
          <cell r="D92" t="str">
            <v>B</v>
          </cell>
          <cell r="E92">
            <v>2.107907345537756</v>
          </cell>
          <cell r="F92">
            <v>2.113649999999999</v>
          </cell>
          <cell r="G92" t="str">
            <v>LSP</v>
          </cell>
          <cell r="I92">
            <v>34</v>
          </cell>
          <cell r="L92">
            <v>1.12132707648221</v>
          </cell>
        </row>
        <row r="93">
          <cell r="A93" t="str">
            <v>GROUND</v>
          </cell>
          <cell r="B93">
            <v>91</v>
          </cell>
          <cell r="C93" t="str">
            <v>North Fork Long Canyon</v>
          </cell>
          <cell r="D93" t="str">
            <v>B</v>
          </cell>
          <cell r="E93">
            <v>2.0947330205949646</v>
          </cell>
          <cell r="F93">
            <v>2.107907345537756</v>
          </cell>
          <cell r="G93" t="str">
            <v>HGR</v>
          </cell>
          <cell r="I93">
            <v>78</v>
          </cell>
          <cell r="L93">
            <v>1.12132707648221</v>
          </cell>
        </row>
        <row r="94">
          <cell r="A94" t="str">
            <v>GROUND</v>
          </cell>
          <cell r="B94">
            <v>92</v>
          </cell>
          <cell r="C94" t="str">
            <v>North Fork Long Canyon</v>
          </cell>
          <cell r="D94" t="str">
            <v>B</v>
          </cell>
          <cell r="E94">
            <v>2.0802074828375274</v>
          </cell>
          <cell r="F94">
            <v>2.0947330205949646</v>
          </cell>
          <cell r="G94" t="str">
            <v>STP</v>
          </cell>
          <cell r="I94">
            <v>86</v>
          </cell>
          <cell r="L94">
            <v>1.12132707648221</v>
          </cell>
        </row>
        <row r="95">
          <cell r="A95" t="str">
            <v>GROUND</v>
          </cell>
          <cell r="B95">
            <v>93</v>
          </cell>
          <cell r="C95" t="str">
            <v>North Fork Long Canyon</v>
          </cell>
          <cell r="D95" t="str">
            <v>B</v>
          </cell>
          <cell r="E95">
            <v>2.0570679633867264</v>
          </cell>
          <cell r="F95">
            <v>2.0802074828375274</v>
          </cell>
          <cell r="G95" t="str">
            <v>SRN</v>
          </cell>
          <cell r="I95">
            <v>137</v>
          </cell>
          <cell r="L95">
            <v>1.1213270764822056</v>
          </cell>
        </row>
        <row r="96">
          <cell r="A96" t="str">
            <v>GROUND</v>
          </cell>
          <cell r="B96">
            <v>94</v>
          </cell>
          <cell r="C96" t="str">
            <v>North Fork Long Canyon</v>
          </cell>
          <cell r="D96" t="str">
            <v>B</v>
          </cell>
          <cell r="E96">
            <v>2.0520009153318064</v>
          </cell>
          <cell r="F96">
            <v>2.0570679633867264</v>
          </cell>
          <cell r="G96" t="str">
            <v>HGR</v>
          </cell>
          <cell r="I96">
            <v>30</v>
          </cell>
          <cell r="L96">
            <v>1.1213270764822056</v>
          </cell>
        </row>
        <row r="97">
          <cell r="A97" t="str">
            <v>GROUND</v>
          </cell>
          <cell r="B97">
            <v>95</v>
          </cell>
          <cell r="C97" t="str">
            <v>North Fork Long Canyon</v>
          </cell>
          <cell r="D97" t="str">
            <v>B</v>
          </cell>
          <cell r="E97">
            <v>2.0477783752860397</v>
          </cell>
          <cell r="F97">
            <v>2.0520009153318064</v>
          </cell>
          <cell r="G97" t="str">
            <v>MCP</v>
          </cell>
          <cell r="I97">
            <v>25</v>
          </cell>
          <cell r="L97">
            <v>1.1213270764822056</v>
          </cell>
        </row>
        <row r="98">
          <cell r="A98" t="str">
            <v>GROUND</v>
          </cell>
          <cell r="B98">
            <v>96</v>
          </cell>
          <cell r="C98" t="str">
            <v>North Fork Long Canyon</v>
          </cell>
          <cell r="D98" t="str">
            <v>B</v>
          </cell>
          <cell r="E98">
            <v>2.0398399999999985</v>
          </cell>
          <cell r="F98">
            <v>2.0477783752860397</v>
          </cell>
          <cell r="G98" t="str">
            <v>POW</v>
          </cell>
          <cell r="I98">
            <v>47</v>
          </cell>
          <cell r="L98">
            <v>1.1213270764822056</v>
          </cell>
        </row>
        <row r="99">
          <cell r="A99" t="str">
            <v>GROUND</v>
          </cell>
          <cell r="B99">
            <v>97</v>
          </cell>
          <cell r="C99" t="str">
            <v>North Fork Long Canyon</v>
          </cell>
          <cell r="D99" t="str">
            <v>B</v>
          </cell>
          <cell r="E99">
            <v>2.0299027142857127</v>
          </cell>
          <cell r="F99">
            <v>2.0398399999999985</v>
          </cell>
          <cell r="G99" t="str">
            <v>STP</v>
          </cell>
          <cell r="I99">
            <v>59</v>
          </cell>
          <cell r="L99">
            <v>1.12447631531601</v>
          </cell>
        </row>
        <row r="100">
          <cell r="A100" t="str">
            <v>GROUND</v>
          </cell>
          <cell r="B100">
            <v>98</v>
          </cell>
          <cell r="C100" t="str">
            <v>North Fork Long Canyon</v>
          </cell>
          <cell r="D100" t="str">
            <v>B</v>
          </cell>
          <cell r="E100">
            <v>2.02198657142857</v>
          </cell>
          <cell r="F100">
            <v>2.0299027142857127</v>
          </cell>
          <cell r="G100" t="str">
            <v>HGR</v>
          </cell>
          <cell r="I100">
            <v>47</v>
          </cell>
          <cell r="L100">
            <v>1.12447631531601</v>
          </cell>
        </row>
        <row r="101">
          <cell r="A101" t="str">
            <v>GROUND</v>
          </cell>
          <cell r="B101">
            <v>99</v>
          </cell>
          <cell r="C101" t="str">
            <v>North Fork Long Canyon</v>
          </cell>
          <cell r="D101" t="str">
            <v>B</v>
          </cell>
          <cell r="E101">
            <v>2.0127229999999985</v>
          </cell>
          <cell r="F101">
            <v>2.02198657142857</v>
          </cell>
          <cell r="G101" t="str">
            <v>LSP</v>
          </cell>
          <cell r="I101">
            <v>55</v>
          </cell>
          <cell r="L101">
            <v>1.12447631531601</v>
          </cell>
        </row>
        <row r="102">
          <cell r="A102" t="str">
            <v>GROUND</v>
          </cell>
          <cell r="B102">
            <v>100</v>
          </cell>
          <cell r="C102" t="str">
            <v>North Fork Long Canyon</v>
          </cell>
          <cell r="D102" t="str">
            <v>B</v>
          </cell>
          <cell r="E102">
            <v>2.005312142857141</v>
          </cell>
          <cell r="F102">
            <v>2.0127229999999985</v>
          </cell>
          <cell r="G102" t="str">
            <v>HGR</v>
          </cell>
          <cell r="I102">
            <v>44</v>
          </cell>
          <cell r="L102">
            <v>1.12447631531601</v>
          </cell>
        </row>
        <row r="103">
          <cell r="A103" t="str">
            <v>GROUND</v>
          </cell>
          <cell r="B103">
            <v>101</v>
          </cell>
          <cell r="C103" t="str">
            <v>North Fork Long Canyon</v>
          </cell>
          <cell r="D103" t="str">
            <v>B</v>
          </cell>
          <cell r="E103">
            <v>1.9918378571428554</v>
          </cell>
          <cell r="F103">
            <v>2.005312142857141</v>
          </cell>
          <cell r="G103" t="str">
            <v>STP</v>
          </cell>
          <cell r="I103">
            <v>80</v>
          </cell>
          <cell r="L103">
            <v>1.124476315316013</v>
          </cell>
        </row>
        <row r="104">
          <cell r="A104" t="str">
            <v>GROUND</v>
          </cell>
          <cell r="B104">
            <v>102</v>
          </cell>
          <cell r="C104" t="str">
            <v>North Fork Long Canyon</v>
          </cell>
          <cell r="D104" t="str">
            <v>B</v>
          </cell>
          <cell r="E104">
            <v>1.9847638571428554</v>
          </cell>
          <cell r="F104">
            <v>1.9918378571428554</v>
          </cell>
          <cell r="G104" t="str">
            <v>HGR</v>
          </cell>
          <cell r="I104">
            <v>42</v>
          </cell>
          <cell r="L104">
            <v>1.124476315316013</v>
          </cell>
        </row>
        <row r="105">
          <cell r="A105" t="str">
            <v>GROUND</v>
          </cell>
          <cell r="B105">
            <v>103</v>
          </cell>
          <cell r="C105" t="str">
            <v>North Fork Long Canyon</v>
          </cell>
          <cell r="D105" t="str">
            <v>B</v>
          </cell>
          <cell r="E105">
            <v>1.9808899999999983</v>
          </cell>
          <cell r="F105">
            <v>1.9847638571428554</v>
          </cell>
          <cell r="G105" t="str">
            <v>LSP</v>
          </cell>
          <cell r="I105">
            <v>23</v>
          </cell>
          <cell r="L105">
            <v>1.124476315316013</v>
          </cell>
        </row>
        <row r="106">
          <cell r="A106" t="str">
            <v>GROUND</v>
          </cell>
          <cell r="B106">
            <v>104</v>
          </cell>
          <cell r="C106" t="str">
            <v>North Fork Long Canyon</v>
          </cell>
          <cell r="D106" t="str">
            <v>B</v>
          </cell>
          <cell r="E106">
            <v>1.9768707272727255</v>
          </cell>
          <cell r="F106">
            <v>1.9808899999999983</v>
          </cell>
          <cell r="G106" t="str">
            <v>LGR</v>
          </cell>
          <cell r="I106">
            <v>28</v>
          </cell>
          <cell r="L106">
            <v>1.31940046442896</v>
          </cell>
        </row>
        <row r="107">
          <cell r="A107" t="str">
            <v>GROUND</v>
          </cell>
          <cell r="B107">
            <v>105</v>
          </cell>
          <cell r="C107" t="str">
            <v>North Fork Long Canyon</v>
          </cell>
          <cell r="D107" t="str">
            <v>B</v>
          </cell>
          <cell r="E107">
            <v>1.9727079090909072</v>
          </cell>
          <cell r="F107">
            <v>1.9768707272727255</v>
          </cell>
          <cell r="G107" t="str">
            <v>LSP</v>
          </cell>
          <cell r="I107">
            <v>29</v>
          </cell>
          <cell r="L107">
            <v>1.31940046442896</v>
          </cell>
        </row>
        <row r="108">
          <cell r="A108" t="str">
            <v>GROUND</v>
          </cell>
          <cell r="B108">
            <v>106</v>
          </cell>
          <cell r="C108" t="str">
            <v>North Fork Long Canyon</v>
          </cell>
          <cell r="D108" t="str">
            <v>B</v>
          </cell>
          <cell r="E108">
            <v>1.9686886363636344</v>
          </cell>
          <cell r="F108">
            <v>1.9727079090909072</v>
          </cell>
          <cell r="G108" t="str">
            <v>HGR</v>
          </cell>
          <cell r="I108">
            <v>28</v>
          </cell>
          <cell r="L108">
            <v>1.31940046442896</v>
          </cell>
        </row>
        <row r="109">
          <cell r="A109" t="str">
            <v>GROUND</v>
          </cell>
          <cell r="B109">
            <v>107</v>
          </cell>
          <cell r="C109" t="str">
            <v>North Fork Long Canyon</v>
          </cell>
          <cell r="D109" t="str">
            <v>B</v>
          </cell>
          <cell r="E109">
            <v>1.960362999999998</v>
          </cell>
          <cell r="F109">
            <v>1.9686886363636344</v>
          </cell>
          <cell r="G109" t="str">
            <v>MCP</v>
          </cell>
          <cell r="I109">
            <v>58</v>
          </cell>
          <cell r="L109">
            <v>1.3194004644289599</v>
          </cell>
        </row>
        <row r="110">
          <cell r="A110" t="str">
            <v>GROUND</v>
          </cell>
          <cell r="B110">
            <v>108</v>
          </cell>
          <cell r="C110" t="str">
            <v>North Fork Long Canyon</v>
          </cell>
          <cell r="D110" t="str">
            <v>B</v>
          </cell>
          <cell r="E110">
            <v>1.951176090909089</v>
          </cell>
          <cell r="F110">
            <v>1.960362999999998</v>
          </cell>
          <cell r="G110" t="str">
            <v>HGR</v>
          </cell>
          <cell r="I110">
            <v>64</v>
          </cell>
          <cell r="L110">
            <v>1.3194004644289599</v>
          </cell>
        </row>
        <row r="111">
          <cell r="A111" t="str">
            <v>GROUND</v>
          </cell>
          <cell r="B111">
            <v>109</v>
          </cell>
          <cell r="C111" t="str">
            <v>North Fork Long Canyon</v>
          </cell>
          <cell r="D111" t="str">
            <v>B</v>
          </cell>
          <cell r="E111">
            <v>1.9396924545454526</v>
          </cell>
          <cell r="F111">
            <v>1.951176090909089</v>
          </cell>
          <cell r="G111" t="str">
            <v>STP</v>
          </cell>
          <cell r="I111">
            <v>80</v>
          </cell>
          <cell r="L111">
            <v>1.3194004644289599</v>
          </cell>
        </row>
        <row r="112">
          <cell r="A112" t="str">
            <v>GROUND</v>
          </cell>
          <cell r="B112">
            <v>110</v>
          </cell>
          <cell r="C112" t="str">
            <v>North Fork Long Canyon</v>
          </cell>
          <cell r="D112" t="str">
            <v>B</v>
          </cell>
          <cell r="E112">
            <v>1.9335199999999981</v>
          </cell>
          <cell r="F112">
            <v>1.9396924545454526</v>
          </cell>
          <cell r="G112" t="str">
            <v>HGR</v>
          </cell>
          <cell r="I112">
            <v>43</v>
          </cell>
          <cell r="L112">
            <v>1.3194004644289599</v>
          </cell>
        </row>
        <row r="113">
          <cell r="A113" t="str">
            <v>GROUND</v>
          </cell>
          <cell r="B113">
            <v>111</v>
          </cell>
          <cell r="C113" t="str">
            <v>North Fork Long Canyon</v>
          </cell>
          <cell r="D113" t="str">
            <v>B</v>
          </cell>
          <cell r="E113">
            <v>1.9044940812379092</v>
          </cell>
          <cell r="F113">
            <v>1.9335199999999981</v>
          </cell>
          <cell r="G113" t="str">
            <v>STP</v>
          </cell>
          <cell r="I113">
            <v>160</v>
          </cell>
          <cell r="J113" t="str">
            <v>QSS NFLC-1</v>
          </cell>
          <cell r="L113">
            <v>1.04399900486904</v>
          </cell>
        </row>
        <row r="114">
          <cell r="A114" t="str">
            <v>GROUND</v>
          </cell>
          <cell r="B114">
            <v>112</v>
          </cell>
          <cell r="C114" t="str">
            <v>North Fork Long Canyon</v>
          </cell>
          <cell r="D114" t="str">
            <v>B</v>
          </cell>
          <cell r="E114">
            <v>1.887985589941971</v>
          </cell>
          <cell r="F114">
            <v>1.9044940812379092</v>
          </cell>
          <cell r="G114" t="str">
            <v>HGR</v>
          </cell>
          <cell r="I114">
            <v>91</v>
          </cell>
          <cell r="J114" t="str">
            <v>QSS NFLC-1</v>
          </cell>
          <cell r="L114">
            <v>1.04399900486904</v>
          </cell>
        </row>
        <row r="115">
          <cell r="A115" t="str">
            <v>GROUND</v>
          </cell>
          <cell r="B115">
            <v>113</v>
          </cell>
          <cell r="C115" t="str">
            <v>North Fork Long Canyon</v>
          </cell>
          <cell r="D115" t="str">
            <v>B</v>
          </cell>
          <cell r="E115">
            <v>1.8798220502901335</v>
          </cell>
          <cell r="F115">
            <v>1.887985589941971</v>
          </cell>
          <cell r="G115" t="str">
            <v>MCP</v>
          </cell>
          <cell r="I115">
            <v>45</v>
          </cell>
          <cell r="J115" t="str">
            <v>QSS NFLC-1</v>
          </cell>
          <cell r="L115">
            <v>1.04399900486904</v>
          </cell>
        </row>
        <row r="116">
          <cell r="A116" t="str">
            <v>GROUND</v>
          </cell>
          <cell r="B116">
            <v>114</v>
          </cell>
          <cell r="C116" t="str">
            <v>North Fork Long Canyon</v>
          </cell>
          <cell r="D116" t="str">
            <v>B</v>
          </cell>
          <cell r="E116">
            <v>1.8745611025145048</v>
          </cell>
          <cell r="F116">
            <v>1.8798220502901335</v>
          </cell>
          <cell r="G116" t="str">
            <v>HGR</v>
          </cell>
          <cell r="I116">
            <v>29</v>
          </cell>
          <cell r="J116" t="str">
            <v>QSS NFLC-1</v>
          </cell>
          <cell r="L116">
            <v>1.0439990048690357</v>
          </cell>
        </row>
        <row r="117">
          <cell r="A117" t="str">
            <v>GROUND</v>
          </cell>
          <cell r="B117">
            <v>115</v>
          </cell>
          <cell r="C117" t="str">
            <v>North Fork Long Canyon</v>
          </cell>
          <cell r="D117" t="str">
            <v>B</v>
          </cell>
          <cell r="E117">
            <v>1.864946266924563</v>
          </cell>
          <cell r="F117">
            <v>1.8745611025145048</v>
          </cell>
          <cell r="G117" t="str">
            <v>MCP</v>
          </cell>
          <cell r="I117">
            <v>53</v>
          </cell>
          <cell r="J117" t="str">
            <v>QSS NFLC-1</v>
          </cell>
          <cell r="L117">
            <v>1.0439990048690357</v>
          </cell>
        </row>
        <row r="118">
          <cell r="A118" t="str">
            <v>GROUND</v>
          </cell>
          <cell r="B118">
            <v>116</v>
          </cell>
          <cell r="C118" t="str">
            <v>North Fork Long Canyon</v>
          </cell>
          <cell r="D118" t="str">
            <v>B</v>
          </cell>
          <cell r="E118">
            <v>1.8536987234042535</v>
          </cell>
          <cell r="F118">
            <v>1.864946266924563</v>
          </cell>
          <cell r="G118" t="str">
            <v>HGR</v>
          </cell>
          <cell r="I118">
            <v>62</v>
          </cell>
          <cell r="J118" t="str">
            <v>QSS NFLC-1</v>
          </cell>
          <cell r="L118">
            <v>1.0439990048690357</v>
          </cell>
        </row>
        <row r="119">
          <cell r="A119" t="str">
            <v>GROUND</v>
          </cell>
          <cell r="B119">
            <v>117</v>
          </cell>
          <cell r="C119" t="str">
            <v>North Fork Long Canyon</v>
          </cell>
          <cell r="D119" t="str">
            <v>B</v>
          </cell>
          <cell r="E119">
            <v>1.839729999999998</v>
          </cell>
          <cell r="F119">
            <v>1.8536987234042535</v>
          </cell>
          <cell r="G119" t="str">
            <v>STP</v>
          </cell>
          <cell r="I119">
            <v>77</v>
          </cell>
          <cell r="J119" t="str">
            <v>QSS NFLC-1</v>
          </cell>
          <cell r="L119">
            <v>1.0439990048690357</v>
          </cell>
        </row>
        <row r="120">
          <cell r="A120" t="str">
            <v>GROUND</v>
          </cell>
          <cell r="B120">
            <v>118</v>
          </cell>
          <cell r="C120" t="str">
            <v>North Fork Long Canyon</v>
          </cell>
          <cell r="D120" t="str">
            <v>B</v>
          </cell>
          <cell r="E120">
            <v>1.8176936686390512</v>
          </cell>
          <cell r="F120">
            <v>1.839729999999998</v>
          </cell>
          <cell r="G120" t="str">
            <v>HGR</v>
          </cell>
          <cell r="I120">
            <v>84</v>
          </cell>
          <cell r="J120" t="str">
            <v>QSS NFLC-1</v>
          </cell>
          <cell r="L120">
            <v>0.721948252116291</v>
          </cell>
        </row>
        <row r="121">
          <cell r="A121" t="str">
            <v>GROUND</v>
          </cell>
          <cell r="B121">
            <v>119</v>
          </cell>
          <cell r="C121" t="str">
            <v>North Fork Long Canyon</v>
          </cell>
          <cell r="D121" t="str">
            <v>B</v>
          </cell>
          <cell r="E121">
            <v>1.8074625147928973</v>
          </cell>
          <cell r="F121">
            <v>1.8176936686390512</v>
          </cell>
          <cell r="G121" t="str">
            <v>MCP</v>
          </cell>
          <cell r="I121">
            <v>39</v>
          </cell>
          <cell r="J121" t="str">
            <v>QSS NFLC-1</v>
          </cell>
          <cell r="L121">
            <v>0.721948252116291</v>
          </cell>
        </row>
        <row r="122">
          <cell r="A122" t="str">
            <v>GROUND</v>
          </cell>
          <cell r="B122">
            <v>120</v>
          </cell>
          <cell r="C122" t="str">
            <v>North Fork Long Canyon</v>
          </cell>
          <cell r="D122" t="str">
            <v>B</v>
          </cell>
          <cell r="E122">
            <v>1.7993300591715955</v>
          </cell>
          <cell r="F122">
            <v>1.8074625147928973</v>
          </cell>
          <cell r="G122" t="str">
            <v>LGR</v>
          </cell>
          <cell r="I122">
            <v>31</v>
          </cell>
          <cell r="J122" t="str">
            <v>QSS NFLC-1</v>
          </cell>
          <cell r="L122">
            <v>0.721948252116291</v>
          </cell>
        </row>
        <row r="123">
          <cell r="A123" t="str">
            <v>GROUND</v>
          </cell>
          <cell r="B123">
            <v>121</v>
          </cell>
          <cell r="C123" t="str">
            <v>North Fork Long Canyon</v>
          </cell>
          <cell r="D123" t="str">
            <v>B</v>
          </cell>
          <cell r="E123">
            <v>1.7930339644970392</v>
          </cell>
          <cell r="F123">
            <v>1.7993300591715955</v>
          </cell>
          <cell r="G123" t="str">
            <v>LSP</v>
          </cell>
          <cell r="I123">
            <v>24</v>
          </cell>
          <cell r="J123" t="str">
            <v>QSS NFLC-1</v>
          </cell>
          <cell r="L123">
            <v>0.7219482521162907</v>
          </cell>
        </row>
        <row r="124">
          <cell r="A124" t="str">
            <v>GROUND</v>
          </cell>
          <cell r="B124">
            <v>122</v>
          </cell>
          <cell r="C124" t="str">
            <v>North Fork Long Canyon</v>
          </cell>
          <cell r="D124" t="str">
            <v>B</v>
          </cell>
          <cell r="E124">
            <v>1.7814911242603528</v>
          </cell>
          <cell r="F124">
            <v>1.7930339644970392</v>
          </cell>
          <cell r="G124" t="str">
            <v>RUN</v>
          </cell>
          <cell r="I124">
            <v>44</v>
          </cell>
          <cell r="J124" t="str">
            <v>QSS NFLC-1</v>
          </cell>
          <cell r="L124">
            <v>0.7219482521162907</v>
          </cell>
        </row>
        <row r="125">
          <cell r="A125" t="str">
            <v>GROUND</v>
          </cell>
          <cell r="B125">
            <v>123</v>
          </cell>
          <cell r="C125" t="str">
            <v>North Fork Long Canyon</v>
          </cell>
          <cell r="D125" t="str">
            <v>B</v>
          </cell>
          <cell r="E125">
            <v>1.7744080177514772</v>
          </cell>
          <cell r="F125">
            <v>1.7814911242603528</v>
          </cell>
          <cell r="G125" t="str">
            <v>STP</v>
          </cell>
          <cell r="I125">
            <v>27</v>
          </cell>
          <cell r="J125" t="str">
            <v>QSS NFLC-1</v>
          </cell>
          <cell r="L125">
            <v>0.7219482521162907</v>
          </cell>
        </row>
        <row r="126">
          <cell r="A126" t="str">
            <v>GROUND</v>
          </cell>
          <cell r="B126">
            <v>124</v>
          </cell>
          <cell r="C126" t="str">
            <v>North Fork Long Canyon</v>
          </cell>
          <cell r="D126" t="str">
            <v>B</v>
          </cell>
          <cell r="E126">
            <v>1.7510599999999978</v>
          </cell>
          <cell r="F126">
            <v>1.7744080177514772</v>
          </cell>
          <cell r="G126" t="str">
            <v>HGR</v>
          </cell>
          <cell r="I126">
            <v>89</v>
          </cell>
          <cell r="J126" t="str">
            <v>QSS NFLC-1</v>
          </cell>
          <cell r="L126">
            <v>0.7219482521162907</v>
          </cell>
        </row>
        <row r="127">
          <cell r="A127" t="str">
            <v>GROUND</v>
          </cell>
          <cell r="B127">
            <v>125</v>
          </cell>
          <cell r="C127" t="str">
            <v>North Fork Long Canyon</v>
          </cell>
          <cell r="D127" t="str">
            <v>B</v>
          </cell>
          <cell r="E127">
            <v>1.7446203820224697</v>
          </cell>
          <cell r="F127">
            <v>1.7510599999999978</v>
          </cell>
          <cell r="G127" t="str">
            <v>LSP</v>
          </cell>
          <cell r="I127">
            <v>59</v>
          </cell>
          <cell r="J127" t="str">
            <v>QSS NFLC-1</v>
          </cell>
          <cell r="L127">
            <v>1.73523374573405</v>
          </cell>
        </row>
        <row r="128">
          <cell r="A128" t="str">
            <v>GROUND</v>
          </cell>
          <cell r="B128">
            <v>126</v>
          </cell>
          <cell r="C128" t="str">
            <v>North Fork Long Canyon</v>
          </cell>
          <cell r="D128" t="str">
            <v>B</v>
          </cell>
          <cell r="E128">
            <v>1.7409094157303349</v>
          </cell>
          <cell r="F128">
            <v>1.7446203820224697</v>
          </cell>
          <cell r="G128" t="str">
            <v>BRS</v>
          </cell>
          <cell r="I128">
            <v>34</v>
          </cell>
          <cell r="J128" t="str">
            <v>QSS NFLC-1</v>
          </cell>
          <cell r="L128">
            <v>1.73523374573405</v>
          </cell>
        </row>
        <row r="129">
          <cell r="A129" t="str">
            <v>GROUND</v>
          </cell>
          <cell r="B129">
            <v>127</v>
          </cell>
          <cell r="C129" t="str">
            <v>North Fork Long Canyon</v>
          </cell>
          <cell r="D129" t="str">
            <v>B</v>
          </cell>
          <cell r="E129">
            <v>1.73796247191011</v>
          </cell>
          <cell r="F129">
            <v>1.7409094157303349</v>
          </cell>
          <cell r="G129" t="str">
            <v>TRN</v>
          </cell>
          <cell r="I129">
            <v>27</v>
          </cell>
          <cell r="J129" t="str">
            <v>QSS NFLC-1</v>
          </cell>
          <cell r="L129">
            <v>1.73523374573405</v>
          </cell>
        </row>
        <row r="130">
          <cell r="A130" t="str">
            <v>GROUND</v>
          </cell>
          <cell r="B130">
            <v>128</v>
          </cell>
          <cell r="C130" t="str">
            <v>North Fork Long Canyon</v>
          </cell>
          <cell r="D130" t="str">
            <v>B</v>
          </cell>
          <cell r="E130">
            <v>1.7236643370786495</v>
          </cell>
          <cell r="F130">
            <v>1.73796247191011</v>
          </cell>
          <cell r="G130" t="str">
            <v>STP</v>
          </cell>
          <cell r="I130">
            <v>131</v>
          </cell>
          <cell r="J130" t="str">
            <v>QSS NFLC-1</v>
          </cell>
          <cell r="L130">
            <v>1.7352337457340543</v>
          </cell>
        </row>
        <row r="131">
          <cell r="A131" t="str">
            <v>GROUND</v>
          </cell>
          <cell r="B131">
            <v>129</v>
          </cell>
          <cell r="C131" t="str">
            <v>North Fork Long Canyon</v>
          </cell>
          <cell r="D131" t="str">
            <v>B</v>
          </cell>
          <cell r="E131">
            <v>1.7191893483146046</v>
          </cell>
          <cell r="F131">
            <v>1.7236643370786495</v>
          </cell>
          <cell r="G131" t="str">
            <v>HGR</v>
          </cell>
          <cell r="I131">
            <v>41</v>
          </cell>
          <cell r="J131" t="str">
            <v>QSS NFLC-1</v>
          </cell>
          <cell r="L131">
            <v>1.7352337457340543</v>
          </cell>
        </row>
        <row r="132">
          <cell r="A132" t="str">
            <v>GROUND</v>
          </cell>
          <cell r="B132">
            <v>130</v>
          </cell>
          <cell r="C132" t="str">
            <v>North Fork Long Canyon</v>
          </cell>
          <cell r="D132" t="str">
            <v>B</v>
          </cell>
          <cell r="E132">
            <v>1.7079473033707844</v>
          </cell>
          <cell r="F132">
            <v>1.7191893483146046</v>
          </cell>
          <cell r="G132" t="str">
            <v>TRN</v>
          </cell>
          <cell r="I132">
            <v>103</v>
          </cell>
          <cell r="J132" t="str">
            <v>QSS NFLC-1</v>
          </cell>
          <cell r="L132">
            <v>1.7352337457340543</v>
          </cell>
        </row>
        <row r="133">
          <cell r="A133" t="str">
            <v>GROUND</v>
          </cell>
          <cell r="B133">
            <v>131</v>
          </cell>
          <cell r="C133" t="str">
            <v>North Fork Long Canyon</v>
          </cell>
          <cell r="D133" t="str">
            <v>B</v>
          </cell>
          <cell r="E133">
            <v>1.7024899999999978</v>
          </cell>
          <cell r="F133">
            <v>1.7079473033707844</v>
          </cell>
          <cell r="G133" t="str">
            <v>STP</v>
          </cell>
          <cell r="I133">
            <v>50</v>
          </cell>
          <cell r="L133">
            <v>1.7352337457340543</v>
          </cell>
        </row>
        <row r="134">
          <cell r="A134" t="str">
            <v>GROUND</v>
          </cell>
          <cell r="B134">
            <v>132</v>
          </cell>
          <cell r="C134" t="str">
            <v>North Fork Long Canyon</v>
          </cell>
          <cell r="D134" t="str">
            <v>B</v>
          </cell>
          <cell r="E134">
            <v>1.6972912993039422</v>
          </cell>
          <cell r="F134">
            <v>1.7024899999999978</v>
          </cell>
          <cell r="G134" t="str">
            <v>HGR</v>
          </cell>
          <cell r="I134">
            <v>24</v>
          </cell>
          <cell r="L134">
            <v>0.874344343174676</v>
          </cell>
        </row>
        <row r="135">
          <cell r="A135" t="str">
            <v>GROUND</v>
          </cell>
          <cell r="B135">
            <v>133</v>
          </cell>
          <cell r="C135" t="str">
            <v>North Fork Long Canyon</v>
          </cell>
          <cell r="D135" t="str">
            <v>B</v>
          </cell>
          <cell r="E135">
            <v>1.6743303712296962</v>
          </cell>
          <cell r="F135">
            <v>1.6972912993039422</v>
          </cell>
          <cell r="G135" t="str">
            <v>TRN</v>
          </cell>
          <cell r="I135">
            <v>106</v>
          </cell>
          <cell r="L135">
            <v>0.874344343174676</v>
          </cell>
        </row>
        <row r="136">
          <cell r="A136" t="str">
            <v>GROUND</v>
          </cell>
          <cell r="B136">
            <v>134</v>
          </cell>
          <cell r="C136" t="str">
            <v>North Fork Long Canyon</v>
          </cell>
          <cell r="D136" t="str">
            <v>B</v>
          </cell>
          <cell r="E136">
            <v>1.6624166821345685</v>
          </cell>
          <cell r="F136">
            <v>1.6743303712296962</v>
          </cell>
          <cell r="G136" t="str">
            <v>MCP</v>
          </cell>
          <cell r="I136">
            <v>55</v>
          </cell>
          <cell r="L136">
            <v>0.874344343174676</v>
          </cell>
        </row>
        <row r="137">
          <cell r="A137" t="str">
            <v>GROUND</v>
          </cell>
          <cell r="B137">
            <v>135</v>
          </cell>
          <cell r="C137" t="str">
            <v>North Fork Long Canyon</v>
          </cell>
          <cell r="D137" t="str">
            <v>B</v>
          </cell>
          <cell r="E137">
            <v>1.6557016937354965</v>
          </cell>
          <cell r="F137">
            <v>1.6624166821345685</v>
          </cell>
          <cell r="G137" t="str">
            <v>LGR</v>
          </cell>
          <cell r="I137">
            <v>31</v>
          </cell>
          <cell r="L137">
            <v>0.8743443431746764</v>
          </cell>
        </row>
        <row r="138">
          <cell r="A138" t="str">
            <v>GROUND</v>
          </cell>
          <cell r="B138">
            <v>136</v>
          </cell>
          <cell r="C138" t="str">
            <v>North Fork Long Canyon</v>
          </cell>
          <cell r="D138" t="str">
            <v>B</v>
          </cell>
          <cell r="E138">
            <v>1.6440046171693712</v>
          </cell>
          <cell r="F138">
            <v>1.6557016937354965</v>
          </cell>
          <cell r="G138" t="str">
            <v>TRN</v>
          </cell>
          <cell r="I138">
            <v>54</v>
          </cell>
          <cell r="L138">
            <v>0.8743443431746764</v>
          </cell>
        </row>
        <row r="139">
          <cell r="A139" t="str">
            <v>GROUND</v>
          </cell>
          <cell r="B139">
            <v>137</v>
          </cell>
          <cell r="C139" t="str">
            <v>North Fork Long Canyon</v>
          </cell>
          <cell r="D139" t="str">
            <v>B</v>
          </cell>
          <cell r="E139">
            <v>1.6305746403712273</v>
          </cell>
          <cell r="F139">
            <v>1.6440046171693712</v>
          </cell>
          <cell r="G139" t="str">
            <v>MCP</v>
          </cell>
          <cell r="I139">
            <v>62</v>
          </cell>
          <cell r="L139">
            <v>0.8743443431746764</v>
          </cell>
        </row>
        <row r="140">
          <cell r="A140" t="str">
            <v>GROUND</v>
          </cell>
          <cell r="B140">
            <v>138</v>
          </cell>
          <cell r="C140" t="str">
            <v>North Fork Long Canyon</v>
          </cell>
          <cell r="D140" t="str">
            <v>B</v>
          </cell>
          <cell r="E140">
            <v>1.6091299999999977</v>
          </cell>
          <cell r="F140">
            <v>1.6305746403712273</v>
          </cell>
          <cell r="G140" t="str">
            <v>STP</v>
          </cell>
          <cell r="I140">
            <v>99</v>
          </cell>
          <cell r="L140">
            <v>0.8743443431746764</v>
          </cell>
        </row>
        <row r="141">
          <cell r="A141" t="str">
            <v>GROUND</v>
          </cell>
          <cell r="B141">
            <v>139</v>
          </cell>
          <cell r="C141" t="str">
            <v>North Fork Long Canyon</v>
          </cell>
          <cell r="D141" t="str">
            <v>B</v>
          </cell>
          <cell r="E141">
            <v>1.6053338869257927</v>
          </cell>
          <cell r="F141">
            <v>1.6091299999999977</v>
          </cell>
          <cell r="G141" t="str">
            <v>HGR</v>
          </cell>
          <cell r="I141">
            <v>30</v>
          </cell>
          <cell r="L141">
            <v>1.49674629568514</v>
          </cell>
        </row>
        <row r="142">
          <cell r="A142" t="str">
            <v>GROUND</v>
          </cell>
          <cell r="B142">
            <v>140</v>
          </cell>
          <cell r="C142" t="str">
            <v>North Fork Long Canyon</v>
          </cell>
          <cell r="D142" t="str">
            <v>B</v>
          </cell>
          <cell r="E142">
            <v>1.5938190106007044</v>
          </cell>
          <cell r="F142">
            <v>1.6053338869257927</v>
          </cell>
          <cell r="G142" t="str">
            <v>STP</v>
          </cell>
          <cell r="I142">
            <v>91</v>
          </cell>
          <cell r="L142">
            <v>1.49674629568514</v>
          </cell>
        </row>
        <row r="143">
          <cell r="A143" t="str">
            <v>GROUND</v>
          </cell>
          <cell r="B143">
            <v>141</v>
          </cell>
          <cell r="C143" t="str">
            <v>North Fork Long Canyon</v>
          </cell>
          <cell r="D143" t="str">
            <v>B</v>
          </cell>
          <cell r="E143">
            <v>1.589643286219079</v>
          </cell>
          <cell r="F143">
            <v>1.5938190106007044</v>
          </cell>
          <cell r="G143" t="str">
            <v>HGR</v>
          </cell>
          <cell r="I143">
            <v>33</v>
          </cell>
          <cell r="L143">
            <v>1.49674629568514</v>
          </cell>
        </row>
        <row r="144">
          <cell r="A144" t="str">
            <v>GROUND</v>
          </cell>
          <cell r="B144">
            <v>142</v>
          </cell>
          <cell r="C144" t="str">
            <v>North Fork Long Canyon</v>
          </cell>
          <cell r="D144" t="str">
            <v>B</v>
          </cell>
          <cell r="E144">
            <v>1.5853410247349802</v>
          </cell>
          <cell r="F144">
            <v>1.589643286219079</v>
          </cell>
          <cell r="G144" t="str">
            <v>STP</v>
          </cell>
          <cell r="I144">
            <v>34</v>
          </cell>
          <cell r="L144">
            <v>1.4967462956851438</v>
          </cell>
        </row>
        <row r="145">
          <cell r="A145" t="str">
            <v>GROUND</v>
          </cell>
          <cell r="B145">
            <v>143</v>
          </cell>
          <cell r="C145" t="str">
            <v>North Fork Long Canyon</v>
          </cell>
          <cell r="D145" t="str">
            <v>B</v>
          </cell>
          <cell r="E145">
            <v>1.5798999293286198</v>
          </cell>
          <cell r="F145">
            <v>1.5853410247349802</v>
          </cell>
          <cell r="G145" t="str">
            <v>HGR</v>
          </cell>
          <cell r="I145">
            <v>43</v>
          </cell>
          <cell r="L145">
            <v>1.4967462956851438</v>
          </cell>
        </row>
        <row r="146">
          <cell r="A146" t="str">
            <v>GROUND</v>
          </cell>
          <cell r="B146">
            <v>144</v>
          </cell>
          <cell r="C146" t="str">
            <v>North Fork Long Canyon</v>
          </cell>
          <cell r="D146" t="str">
            <v>B</v>
          </cell>
          <cell r="E146">
            <v>1.5769895759717294</v>
          </cell>
          <cell r="F146">
            <v>1.5798999293286198</v>
          </cell>
          <cell r="G146" t="str">
            <v>BRS</v>
          </cell>
          <cell r="I146">
            <v>23</v>
          </cell>
          <cell r="L146">
            <v>1.4967462956851438</v>
          </cell>
        </row>
        <row r="147">
          <cell r="A147" t="str">
            <v>GROUND</v>
          </cell>
          <cell r="B147">
            <v>145</v>
          </cell>
          <cell r="C147" t="str">
            <v>North Fork Long Canyon</v>
          </cell>
          <cell r="D147" t="str">
            <v>B</v>
          </cell>
          <cell r="E147">
            <v>1.573319999999998</v>
          </cell>
          <cell r="F147">
            <v>1.5769895759717294</v>
          </cell>
          <cell r="G147" t="str">
            <v>DPL</v>
          </cell>
          <cell r="I147">
            <v>29</v>
          </cell>
          <cell r="L147">
            <v>1.4967462956851438</v>
          </cell>
        </row>
        <row r="148">
          <cell r="A148" t="str">
            <v>GROUND</v>
          </cell>
          <cell r="B148">
            <v>146</v>
          </cell>
          <cell r="C148" t="str">
            <v>North Fork Long Canyon</v>
          </cell>
          <cell r="D148" t="str">
            <v>B</v>
          </cell>
          <cell r="E148">
            <v>1.5690881291639138</v>
          </cell>
          <cell r="F148">
            <v>1.573319999999998</v>
          </cell>
          <cell r="G148" t="str">
            <v>CAS</v>
          </cell>
          <cell r="I148">
            <v>24</v>
          </cell>
          <cell r="L148">
            <v>1.0741004916067887</v>
          </cell>
        </row>
        <row r="149">
          <cell r="A149" t="str">
            <v>GROUND</v>
          </cell>
          <cell r="B149">
            <v>147</v>
          </cell>
          <cell r="C149" t="str">
            <v>North Fork Long Canyon</v>
          </cell>
          <cell r="D149" t="str">
            <v>B</v>
          </cell>
          <cell r="E149">
            <v>1.5657378980853471</v>
          </cell>
          <cell r="F149">
            <v>1.5690881291639138</v>
          </cell>
          <cell r="G149" t="str">
            <v>PLP</v>
          </cell>
          <cell r="I149">
            <v>19</v>
          </cell>
          <cell r="L149">
            <v>1.0741004916067887</v>
          </cell>
        </row>
        <row r="150">
          <cell r="A150" t="str">
            <v>GROUND</v>
          </cell>
          <cell r="B150">
            <v>148</v>
          </cell>
          <cell r="C150" t="str">
            <v>North Fork Long Canyon</v>
          </cell>
          <cell r="D150" t="str">
            <v>B</v>
          </cell>
          <cell r="E150">
            <v>1.5618763159474203</v>
          </cell>
          <cell r="F150">
            <v>1.5657378980853471</v>
          </cell>
          <cell r="G150" t="str">
            <v>HGR</v>
          </cell>
          <cell r="I150">
            <v>21.9</v>
          </cell>
          <cell r="L150">
            <v>1.0741004916067887</v>
          </cell>
        </row>
        <row r="151">
          <cell r="A151" t="str">
            <v>GROUND</v>
          </cell>
          <cell r="B151">
            <v>149</v>
          </cell>
          <cell r="C151" t="str">
            <v>North Fork Long Canyon</v>
          </cell>
          <cell r="D151" t="str">
            <v>B</v>
          </cell>
          <cell r="E151">
            <v>1.554629237140626</v>
          </cell>
          <cell r="F151">
            <v>1.5618763159474203</v>
          </cell>
          <cell r="G151" t="str">
            <v>RUN</v>
          </cell>
          <cell r="I151">
            <v>41.1</v>
          </cell>
          <cell r="L151">
            <v>1.07410049160679</v>
          </cell>
        </row>
        <row r="152">
          <cell r="A152" t="str">
            <v>GROUND</v>
          </cell>
          <cell r="B152">
            <v>150</v>
          </cell>
          <cell r="C152" t="str">
            <v>North Fork Long Canyon</v>
          </cell>
          <cell r="D152" t="str">
            <v>B</v>
          </cell>
          <cell r="E152">
            <v>1.5458128395654505</v>
          </cell>
          <cell r="F152">
            <v>1.554629237140626</v>
          </cell>
          <cell r="G152" t="str">
            <v>LGR</v>
          </cell>
          <cell r="I152">
            <v>50</v>
          </cell>
          <cell r="L152">
            <v>1.07410049160679</v>
          </cell>
        </row>
        <row r="153">
          <cell r="A153" t="str">
            <v>GROUND</v>
          </cell>
          <cell r="B153">
            <v>151</v>
          </cell>
          <cell r="C153" t="str">
            <v>North Fork Long Canyon</v>
          </cell>
          <cell r="D153" t="str">
            <v>B</v>
          </cell>
          <cell r="E153">
            <v>1.5421628509693277</v>
          </cell>
          <cell r="F153">
            <v>1.5458128395654505</v>
          </cell>
          <cell r="G153" t="str">
            <v>LSP</v>
          </cell>
          <cell r="I153">
            <v>20.7</v>
          </cell>
          <cell r="L153">
            <v>1.07410049160679</v>
          </cell>
        </row>
        <row r="154">
          <cell r="A154" t="str">
            <v>GROUND</v>
          </cell>
          <cell r="B154">
            <v>152</v>
          </cell>
          <cell r="C154" t="str">
            <v>North Fork Long Canyon</v>
          </cell>
          <cell r="D154" t="str">
            <v>B</v>
          </cell>
          <cell r="E154">
            <v>1.5390771118180162</v>
          </cell>
          <cell r="F154">
            <v>1.5421628509693277</v>
          </cell>
          <cell r="G154" t="str">
            <v>LGR</v>
          </cell>
          <cell r="I154">
            <v>17.5</v>
          </cell>
          <cell r="L154">
            <v>1.07410049160679</v>
          </cell>
        </row>
        <row r="155">
          <cell r="A155" t="str">
            <v>GROUND</v>
          </cell>
          <cell r="B155">
            <v>153</v>
          </cell>
          <cell r="C155" t="str">
            <v>North Fork Long Canyon</v>
          </cell>
          <cell r="D155" t="str">
            <v>B</v>
          </cell>
          <cell r="E155">
            <v>1.5372785667126805</v>
          </cell>
          <cell r="F155">
            <v>1.5390771118180162</v>
          </cell>
          <cell r="G155" t="str">
            <v>LSP</v>
          </cell>
          <cell r="I155">
            <v>10.2</v>
          </cell>
          <cell r="L155">
            <v>1.07410049160679</v>
          </cell>
        </row>
        <row r="156">
          <cell r="A156" t="str">
            <v>GROUND</v>
          </cell>
          <cell r="B156">
            <v>154</v>
          </cell>
          <cell r="C156" t="str">
            <v>North Fork Long Canyon</v>
          </cell>
          <cell r="D156" t="str">
            <v>B</v>
          </cell>
          <cell r="E156">
            <v>1.530278347037991</v>
          </cell>
          <cell r="F156">
            <v>1.5372785667126805</v>
          </cell>
          <cell r="G156" t="str">
            <v>LGR</v>
          </cell>
          <cell r="I156">
            <v>39.7</v>
          </cell>
          <cell r="L156">
            <v>1.07410049160679</v>
          </cell>
        </row>
        <row r="157">
          <cell r="A157" t="str">
            <v>GROUND</v>
          </cell>
          <cell r="B157">
            <v>155</v>
          </cell>
          <cell r="C157" t="str">
            <v>North Fork Long Canyon</v>
          </cell>
          <cell r="D157" t="str">
            <v>B</v>
          </cell>
          <cell r="E157">
            <v>1.52671652241762</v>
          </cell>
          <cell r="F157">
            <v>1.530278347037991</v>
          </cell>
          <cell r="G157" t="str">
            <v>MCP</v>
          </cell>
          <cell r="I157">
            <v>20.2</v>
          </cell>
          <cell r="L157">
            <v>1.07410049160679</v>
          </cell>
        </row>
        <row r="158">
          <cell r="A158" t="str">
            <v>GROUND</v>
          </cell>
          <cell r="B158">
            <v>156</v>
          </cell>
          <cell r="C158" t="str">
            <v>North Fork Long Canyon</v>
          </cell>
          <cell r="D158" t="str">
            <v>B</v>
          </cell>
          <cell r="E158">
            <v>1.5062095816577616</v>
          </cell>
          <cell r="F158">
            <v>1.52671652241762</v>
          </cell>
          <cell r="G158" t="str">
            <v>HGR</v>
          </cell>
          <cell r="I158">
            <v>116.3</v>
          </cell>
          <cell r="L158">
            <v>1.07410049160679</v>
          </cell>
        </row>
        <row r="159">
          <cell r="A159" t="str">
            <v>GROUND</v>
          </cell>
          <cell r="B159">
            <v>157</v>
          </cell>
          <cell r="C159" t="str">
            <v>North Fork Long Canyon</v>
          </cell>
          <cell r="D159" t="str">
            <v>B</v>
          </cell>
          <cell r="E159">
            <v>1.4988567060800653</v>
          </cell>
          <cell r="F159">
            <v>1.5062095816577616</v>
          </cell>
          <cell r="G159" t="str">
            <v>MCP</v>
          </cell>
          <cell r="I159">
            <v>41.7</v>
          </cell>
          <cell r="L159">
            <v>1.07410049160679</v>
          </cell>
        </row>
        <row r="160">
          <cell r="A160" t="str">
            <v>GROUND</v>
          </cell>
          <cell r="B160">
            <v>158</v>
          </cell>
          <cell r="C160" t="str">
            <v>North Fork Long Canyon</v>
          </cell>
          <cell r="D160" t="str">
            <v>B</v>
          </cell>
          <cell r="E160">
            <v>1.4653543952943981</v>
          </cell>
          <cell r="F160">
            <v>1.4988567060800653</v>
          </cell>
          <cell r="G160" t="str">
            <v>LGR</v>
          </cell>
          <cell r="I160">
            <v>190</v>
          </cell>
          <cell r="L160">
            <v>1.07410049160679</v>
          </cell>
        </row>
        <row r="161">
          <cell r="A161" t="str">
            <v>GROUND</v>
          </cell>
          <cell r="B161">
            <v>159</v>
          </cell>
          <cell r="C161" t="str">
            <v>North Fork Long Canyon</v>
          </cell>
          <cell r="D161" t="str">
            <v>B</v>
          </cell>
          <cell r="E161">
            <v>1.4565732633095232</v>
          </cell>
          <cell r="F161">
            <v>1.4653543952943981</v>
          </cell>
          <cell r="G161" t="str">
            <v>MCP</v>
          </cell>
          <cell r="I161">
            <v>49.80000000000007</v>
          </cell>
          <cell r="L161">
            <v>1.07410049160679</v>
          </cell>
        </row>
        <row r="162">
          <cell r="A162" t="str">
            <v>GROUND</v>
          </cell>
          <cell r="B162">
            <v>160</v>
          </cell>
          <cell r="C162" t="str">
            <v>North Fork Long Canyon</v>
          </cell>
          <cell r="D162" t="str">
            <v>B</v>
          </cell>
          <cell r="E162">
            <v>1.4431194406098053</v>
          </cell>
          <cell r="F162">
            <v>1.4565732633095232</v>
          </cell>
          <cell r="G162" t="str">
            <v>LGR</v>
          </cell>
          <cell r="I162">
            <v>76.3</v>
          </cell>
          <cell r="L162">
            <v>1.07410049160679</v>
          </cell>
        </row>
        <row r="163">
          <cell r="A163" t="str">
            <v>GROUND</v>
          </cell>
          <cell r="B163">
            <v>161</v>
          </cell>
          <cell r="C163" t="str">
            <v>North Fork Long Canyon</v>
          </cell>
          <cell r="D163" t="str">
            <v>B</v>
          </cell>
          <cell r="E163">
            <v>1.4334919344577137</v>
          </cell>
          <cell r="F163">
            <v>1.4431194406098053</v>
          </cell>
          <cell r="G163" t="str">
            <v>MCP</v>
          </cell>
          <cell r="I163">
            <v>54.6</v>
          </cell>
          <cell r="L163">
            <v>1.07410049160679</v>
          </cell>
        </row>
        <row r="164">
          <cell r="A164" t="str">
            <v>GROUND</v>
          </cell>
          <cell r="B164">
            <v>162</v>
          </cell>
          <cell r="C164" t="str">
            <v>North Fork Long Canyon</v>
          </cell>
          <cell r="D164" t="str">
            <v>B</v>
          </cell>
          <cell r="E164">
            <v>1.4298595786567414</v>
          </cell>
          <cell r="F164">
            <v>1.4334919344577137</v>
          </cell>
          <cell r="G164" t="str">
            <v>LGR</v>
          </cell>
          <cell r="I164">
            <v>20.6</v>
          </cell>
          <cell r="L164">
            <v>1.07410049160679</v>
          </cell>
        </row>
        <row r="165">
          <cell r="A165" t="str">
            <v>GROUND</v>
          </cell>
          <cell r="B165">
            <v>163</v>
          </cell>
          <cell r="C165" t="str">
            <v>North Fork Long Canyon</v>
          </cell>
          <cell r="D165" t="str">
            <v>B</v>
          </cell>
          <cell r="E165">
            <v>1.4275673152871957</v>
          </cell>
          <cell r="F165">
            <v>1.4298595786567414</v>
          </cell>
          <cell r="G165" t="str">
            <v>LSP</v>
          </cell>
          <cell r="I165">
            <v>13</v>
          </cell>
          <cell r="L165">
            <v>1.07410049160679</v>
          </cell>
        </row>
        <row r="166">
          <cell r="A166" t="str">
            <v>GROUND</v>
          </cell>
          <cell r="B166">
            <v>164</v>
          </cell>
          <cell r="C166" t="str">
            <v>North Fork Long Canyon</v>
          </cell>
          <cell r="D166" t="str">
            <v>B</v>
          </cell>
          <cell r="E166">
            <v>1.4148011715983415</v>
          </cell>
          <cell r="F166">
            <v>1.4275673152871957</v>
          </cell>
          <cell r="G166" t="str">
            <v>LGR</v>
          </cell>
          <cell r="I166">
            <v>72.4</v>
          </cell>
          <cell r="L166">
            <v>1.07410049160679</v>
          </cell>
        </row>
        <row r="167">
          <cell r="A167" t="str">
            <v>GROUND</v>
          </cell>
          <cell r="B167">
            <v>165</v>
          </cell>
          <cell r="C167" t="str">
            <v>North Fork Long Canyon</v>
          </cell>
          <cell r="D167" t="str">
            <v>B</v>
          </cell>
          <cell r="E167">
            <v>1.4062492659504213</v>
          </cell>
          <cell r="F167">
            <v>1.4148011715983415</v>
          </cell>
          <cell r="G167" t="str">
            <v>MCP</v>
          </cell>
          <cell r="I167">
            <v>48.5</v>
          </cell>
          <cell r="L167">
            <v>1.07410049160679</v>
          </cell>
        </row>
        <row r="168">
          <cell r="A168" t="str">
            <v>GROUND</v>
          </cell>
          <cell r="B168">
            <v>166</v>
          </cell>
          <cell r="C168" t="str">
            <v>North Fork Long Canyon</v>
          </cell>
          <cell r="D168" t="str">
            <v>B</v>
          </cell>
          <cell r="E168">
            <v>1.3940650045015286</v>
          </cell>
          <cell r="F168">
            <v>1.4062492659504213</v>
          </cell>
          <cell r="G168" t="str">
            <v>LGR</v>
          </cell>
          <cell r="I168">
            <v>69.1</v>
          </cell>
          <cell r="L168">
            <v>1.07410049160679</v>
          </cell>
        </row>
        <row r="169">
          <cell r="A169" t="str">
            <v>GROUND</v>
          </cell>
          <cell r="B169">
            <v>166.1</v>
          </cell>
          <cell r="C169" t="str">
            <v>North Fork Long Canyon</v>
          </cell>
          <cell r="D169" t="str">
            <v>B</v>
          </cell>
          <cell r="H169" t="str">
            <v>LGR</v>
          </cell>
          <cell r="I169">
            <v>32.7</v>
          </cell>
          <cell r="L169">
            <v>1.07410049160679</v>
          </cell>
        </row>
        <row r="170">
          <cell r="A170" t="str">
            <v>GROUND</v>
          </cell>
          <cell r="B170">
            <v>166.2</v>
          </cell>
          <cell r="C170" t="str">
            <v>North Fork Long Canyon</v>
          </cell>
          <cell r="D170" t="str">
            <v>B</v>
          </cell>
          <cell r="H170" t="str">
            <v>MCP</v>
          </cell>
          <cell r="I170">
            <v>32.5</v>
          </cell>
          <cell r="L170">
            <v>1.07410049160679</v>
          </cell>
        </row>
        <row r="171">
          <cell r="A171" t="str">
            <v>GROUND</v>
          </cell>
          <cell r="B171">
            <v>166.3</v>
          </cell>
          <cell r="C171" t="str">
            <v>North Fork Long Canyon</v>
          </cell>
          <cell r="D171" t="str">
            <v>B</v>
          </cell>
          <cell r="H171" t="str">
            <v>HGR</v>
          </cell>
          <cell r="I171">
            <v>53.9</v>
          </cell>
          <cell r="L171">
            <v>1.07410049160679</v>
          </cell>
        </row>
        <row r="172">
          <cell r="A172" t="str">
            <v>GROUND</v>
          </cell>
          <cell r="B172">
            <v>167</v>
          </cell>
          <cell r="C172" t="str">
            <v>North Fork Long Canyon</v>
          </cell>
          <cell r="D172" t="str">
            <v>B</v>
          </cell>
          <cell r="E172">
            <v>1.382180500570192</v>
          </cell>
          <cell r="F172">
            <v>1.3940650045015286</v>
          </cell>
          <cell r="G172" t="str">
            <v>HGR</v>
          </cell>
          <cell r="I172">
            <v>67.4</v>
          </cell>
          <cell r="L172">
            <v>1.07410049160679</v>
          </cell>
        </row>
        <row r="173">
          <cell r="A173" t="str">
            <v>GROUND</v>
          </cell>
          <cell r="B173">
            <v>168</v>
          </cell>
          <cell r="C173" t="str">
            <v>North Fork Long Canyon</v>
          </cell>
          <cell r="D173" t="str">
            <v>B</v>
          </cell>
          <cell r="E173">
            <v>1.3738578212592263</v>
          </cell>
          <cell r="F173">
            <v>1.382180500570192</v>
          </cell>
          <cell r="G173" t="str">
            <v>MCP</v>
          </cell>
          <cell r="I173">
            <v>47.2</v>
          </cell>
          <cell r="L173">
            <v>1.07410049160679</v>
          </cell>
        </row>
        <row r="174">
          <cell r="A174" t="str">
            <v>GROUND</v>
          </cell>
          <cell r="B174">
            <v>169</v>
          </cell>
          <cell r="C174" t="str">
            <v>North Fork Long Canyon</v>
          </cell>
          <cell r="D174" t="str">
            <v>B</v>
          </cell>
          <cell r="E174">
            <v>1.3611798415461238</v>
          </cell>
          <cell r="F174">
            <v>1.3738578212592263</v>
          </cell>
          <cell r="G174" t="str">
            <v>LGR</v>
          </cell>
          <cell r="I174">
            <v>71.89999999999986</v>
          </cell>
          <cell r="L174">
            <v>1.07410049160679</v>
          </cell>
        </row>
        <row r="175">
          <cell r="A175" t="str">
            <v>GROUND</v>
          </cell>
          <cell r="B175">
            <v>170</v>
          </cell>
          <cell r="C175" t="str">
            <v>North Fork Long Canyon</v>
          </cell>
          <cell r="D175" t="str">
            <v>B</v>
          </cell>
          <cell r="E175">
            <v>1.3525750375127525</v>
          </cell>
          <cell r="F175">
            <v>1.3611798415461238</v>
          </cell>
          <cell r="G175" t="str">
            <v>MCP</v>
          </cell>
          <cell r="I175">
            <v>48.80000000000018</v>
          </cell>
          <cell r="L175">
            <v>1.07410049160679</v>
          </cell>
        </row>
        <row r="176">
          <cell r="A176" t="str">
            <v>GROUND</v>
          </cell>
          <cell r="B176">
            <v>171</v>
          </cell>
          <cell r="C176" t="str">
            <v>North Fork Long Canyon</v>
          </cell>
          <cell r="D176" t="str">
            <v>B</v>
          </cell>
          <cell r="E176">
            <v>1.3411137206650243</v>
          </cell>
          <cell r="F176">
            <v>1.3525750375127525</v>
          </cell>
          <cell r="G176" t="str">
            <v>LGR</v>
          </cell>
          <cell r="I176">
            <v>65</v>
          </cell>
          <cell r="L176">
            <v>1.07410049160679</v>
          </cell>
        </row>
        <row r="177">
          <cell r="A177" t="str">
            <v>GROUND</v>
          </cell>
          <cell r="B177">
            <v>172</v>
          </cell>
          <cell r="C177" t="str">
            <v>North Fork Long Canyon</v>
          </cell>
          <cell r="D177" t="str">
            <v>B</v>
          </cell>
          <cell r="E177">
            <v>1.3373932008883003</v>
          </cell>
          <cell r="F177">
            <v>1.3411137206650243</v>
          </cell>
          <cell r="G177" t="str">
            <v>LSP</v>
          </cell>
          <cell r="I177">
            <v>21.09999999999991</v>
          </cell>
          <cell r="L177">
            <v>1.07410049160679</v>
          </cell>
        </row>
        <row r="178">
          <cell r="A178" t="str">
            <v>GROUND</v>
          </cell>
          <cell r="B178">
            <v>173</v>
          </cell>
          <cell r="C178" t="str">
            <v>North Fork Long Canyon</v>
          </cell>
          <cell r="D178" t="str">
            <v>B</v>
          </cell>
          <cell r="E178">
            <v>1.319954366484603</v>
          </cell>
          <cell r="F178">
            <v>1.3373932008883003</v>
          </cell>
          <cell r="G178" t="str">
            <v>SRN</v>
          </cell>
          <cell r="I178">
            <v>98.90000000000009</v>
          </cell>
          <cell r="L178">
            <v>1.07410049160679</v>
          </cell>
        </row>
        <row r="179">
          <cell r="A179" t="str">
            <v>GROUND</v>
          </cell>
          <cell r="B179">
            <v>174</v>
          </cell>
          <cell r="C179" t="str">
            <v>North Fork Long Canyon</v>
          </cell>
          <cell r="D179" t="str">
            <v>B</v>
          </cell>
          <cell r="E179">
            <v>1.3075937770842068</v>
          </cell>
          <cell r="F179">
            <v>1.319954366484603</v>
          </cell>
          <cell r="G179" t="str">
            <v>LGR</v>
          </cell>
          <cell r="I179">
            <v>70.09999999999991</v>
          </cell>
          <cell r="L179">
            <v>1.07410049160679</v>
          </cell>
        </row>
        <row r="180">
          <cell r="A180" t="str">
            <v>GROUND</v>
          </cell>
          <cell r="B180">
            <v>175</v>
          </cell>
          <cell r="C180" t="str">
            <v>North Fork Long Canyon</v>
          </cell>
          <cell r="D180" t="str">
            <v>B</v>
          </cell>
          <cell r="E180">
            <v>1.2940165248184363</v>
          </cell>
          <cell r="F180">
            <v>1.3075937770842068</v>
          </cell>
          <cell r="G180" t="str">
            <v>SRN</v>
          </cell>
          <cell r="I180">
            <v>77</v>
          </cell>
          <cell r="L180">
            <v>1.07410049160679</v>
          </cell>
        </row>
        <row r="181">
          <cell r="A181" t="str">
            <v>GROUND</v>
          </cell>
          <cell r="B181">
            <v>176</v>
          </cell>
          <cell r="C181" t="str">
            <v>North Fork Long Canyon</v>
          </cell>
          <cell r="D181" t="str">
            <v>B</v>
          </cell>
          <cell r="E181">
            <v>1.271552343796889</v>
          </cell>
          <cell r="F181">
            <v>1.2940165248184363</v>
          </cell>
          <cell r="G181" t="str">
            <v>MCP</v>
          </cell>
          <cell r="I181">
            <v>127.4</v>
          </cell>
          <cell r="L181">
            <v>1.07410049160679</v>
          </cell>
        </row>
        <row r="182">
          <cell r="A182" t="str">
            <v>GROUND</v>
          </cell>
          <cell r="B182">
            <v>177</v>
          </cell>
          <cell r="C182" t="str">
            <v>North Fork Long Canyon</v>
          </cell>
          <cell r="D182" t="str">
            <v>B</v>
          </cell>
          <cell r="E182">
            <v>1.2661567084808816</v>
          </cell>
          <cell r="F182">
            <v>1.271552343796889</v>
          </cell>
          <cell r="G182" t="str">
            <v>LGR</v>
          </cell>
          <cell r="I182">
            <v>30.59999999999991</v>
          </cell>
          <cell r="L182">
            <v>1.07410049160679</v>
          </cell>
        </row>
        <row r="183">
          <cell r="A183" t="str">
            <v>GROUND</v>
          </cell>
          <cell r="B183">
            <v>178</v>
          </cell>
          <cell r="C183" t="str">
            <v>North Fork Long Canyon</v>
          </cell>
          <cell r="D183" t="str">
            <v>B</v>
          </cell>
          <cell r="E183">
            <v>1.2594386135285978</v>
          </cell>
          <cell r="F183">
            <v>1.2661567084808816</v>
          </cell>
          <cell r="G183" t="str">
            <v>MCP</v>
          </cell>
          <cell r="I183">
            <v>38.09999999999991</v>
          </cell>
          <cell r="L183">
            <v>1.07410049160679</v>
          </cell>
        </row>
        <row r="184">
          <cell r="A184" t="str">
            <v>GROUND</v>
          </cell>
          <cell r="B184">
            <v>179</v>
          </cell>
          <cell r="C184" t="str">
            <v>North Fork Long Canyon</v>
          </cell>
          <cell r="D184" t="str">
            <v>B</v>
          </cell>
          <cell r="E184">
            <v>1.2449973543004602</v>
          </cell>
          <cell r="F184">
            <v>1.2594386135285978</v>
          </cell>
          <cell r="G184" t="str">
            <v>LGR</v>
          </cell>
          <cell r="I184">
            <v>81.90000000000009</v>
          </cell>
          <cell r="L184">
            <v>1.07410049160679</v>
          </cell>
        </row>
        <row r="185">
          <cell r="A185" t="str">
            <v>GROUND</v>
          </cell>
          <cell r="B185">
            <v>180</v>
          </cell>
          <cell r="C185" t="str">
            <v>North Fork Long Canyon</v>
          </cell>
          <cell r="D185" t="str">
            <v>B</v>
          </cell>
          <cell r="E185">
            <v>1.2327778272612668</v>
          </cell>
          <cell r="F185">
            <v>1.2449973543004602</v>
          </cell>
          <cell r="G185" t="str">
            <v>MCP</v>
          </cell>
          <cell r="I185">
            <v>69.3</v>
          </cell>
          <cell r="L185">
            <v>1.07410049160679</v>
          </cell>
        </row>
        <row r="186">
          <cell r="A186" t="str">
            <v>GROUND</v>
          </cell>
          <cell r="B186">
            <v>181</v>
          </cell>
          <cell r="C186" t="str">
            <v>North Fork Long Canyon</v>
          </cell>
          <cell r="D186" t="str">
            <v>B</v>
          </cell>
          <cell r="E186">
            <v>1.2177546857931676</v>
          </cell>
          <cell r="F186">
            <v>1.2327778272612668</v>
          </cell>
          <cell r="G186" t="str">
            <v>BRS</v>
          </cell>
          <cell r="I186">
            <v>85.2</v>
          </cell>
          <cell r="L186">
            <v>1.07410049160679</v>
          </cell>
        </row>
        <row r="187">
          <cell r="A187" t="str">
            <v>GROUND</v>
          </cell>
          <cell r="B187">
            <v>182</v>
          </cell>
          <cell r="C187" t="str">
            <v>North Fork Long Canyon</v>
          </cell>
          <cell r="D187" t="str">
            <v>B</v>
          </cell>
          <cell r="E187">
            <v>1.1995047428125543</v>
          </cell>
          <cell r="F187">
            <v>1.2177546857931676</v>
          </cell>
          <cell r="G187" t="str">
            <v>STP</v>
          </cell>
          <cell r="I187">
            <v>103.5</v>
          </cell>
          <cell r="L187">
            <v>1.07410049160679</v>
          </cell>
        </row>
        <row r="188">
          <cell r="A188" t="str">
            <v>GROUND</v>
          </cell>
          <cell r="B188">
            <v>183</v>
          </cell>
          <cell r="C188" t="str">
            <v>North Fork Long Canyon</v>
          </cell>
          <cell r="D188" t="str">
            <v>B</v>
          </cell>
          <cell r="E188">
            <v>1.177287420923112</v>
          </cell>
          <cell r="F188">
            <v>1.1995047428125543</v>
          </cell>
          <cell r="G188" t="str">
            <v>LGR</v>
          </cell>
          <cell r="I188">
            <v>126</v>
          </cell>
          <cell r="L188">
            <v>1.07410049160679</v>
          </cell>
        </row>
        <row r="189">
          <cell r="A189" t="str">
            <v>GROUND</v>
          </cell>
          <cell r="B189">
            <v>184</v>
          </cell>
          <cell r="C189" t="str">
            <v>North Fork Long Canyon</v>
          </cell>
          <cell r="D189" t="str">
            <v>B</v>
          </cell>
          <cell r="E189">
            <v>1.1748364623972132</v>
          </cell>
          <cell r="F189">
            <v>1.177287420923112</v>
          </cell>
          <cell r="G189" t="str">
            <v>MCP</v>
          </cell>
          <cell r="I189">
            <v>13.900000000000091</v>
          </cell>
          <cell r="L189">
            <v>1.07410049160679</v>
          </cell>
        </row>
        <row r="190">
          <cell r="A190" t="str">
            <v>GROUND</v>
          </cell>
          <cell r="B190">
            <v>185</v>
          </cell>
          <cell r="C190" t="str">
            <v>North Fork Long Canyon</v>
          </cell>
          <cell r="D190" t="str">
            <v>B</v>
          </cell>
          <cell r="E190">
            <v>1.1615589676489988</v>
          </cell>
          <cell r="F190">
            <v>1.1748364623972132</v>
          </cell>
          <cell r="G190" t="str">
            <v>MCP</v>
          </cell>
          <cell r="I190">
            <v>75.29999999999973</v>
          </cell>
          <cell r="L190">
            <v>1.07410049160679</v>
          </cell>
        </row>
        <row r="191">
          <cell r="A191" t="str">
            <v>GROUND</v>
          </cell>
          <cell r="B191">
            <v>186</v>
          </cell>
          <cell r="C191" t="str">
            <v>North Fork Long Canyon</v>
          </cell>
          <cell r="D191" t="str">
            <v>B</v>
          </cell>
          <cell r="E191">
            <v>1.13801918612328</v>
          </cell>
          <cell r="F191">
            <v>1.1615589676489988</v>
          </cell>
          <cell r="G191" t="str">
            <v>LGR</v>
          </cell>
          <cell r="I191">
            <v>133.5</v>
          </cell>
          <cell r="L191">
            <v>1.07410049160679</v>
          </cell>
        </row>
        <row r="192">
          <cell r="A192" t="str">
            <v>GROUND</v>
          </cell>
          <cell r="B192">
            <v>187</v>
          </cell>
          <cell r="C192" t="str">
            <v>North Fork Long Canyon</v>
          </cell>
          <cell r="D192" t="str">
            <v>B</v>
          </cell>
          <cell r="E192">
            <v>1.1267870956125063</v>
          </cell>
          <cell r="F192">
            <v>1.13801918612328</v>
          </cell>
          <cell r="G192" t="str">
            <v>SRN</v>
          </cell>
          <cell r="I192">
            <v>63.70000000000027</v>
          </cell>
          <cell r="L192">
            <v>1.07410049160679</v>
          </cell>
        </row>
        <row r="193">
          <cell r="A193" t="str">
            <v>GROUND</v>
          </cell>
          <cell r="B193">
            <v>188</v>
          </cell>
          <cell r="C193" t="str">
            <v>North Fork Long Canyon</v>
          </cell>
          <cell r="D193" t="str">
            <v>B</v>
          </cell>
          <cell r="E193">
            <v>1.1239482155932998</v>
          </cell>
          <cell r="F193">
            <v>1.1267870956125063</v>
          </cell>
          <cell r="G193" t="str">
            <v>LGR</v>
          </cell>
          <cell r="I193">
            <v>16.09999999999991</v>
          </cell>
          <cell r="L193">
            <v>1.07410049160679</v>
          </cell>
        </row>
        <row r="194">
          <cell r="A194" t="str">
            <v>GROUND</v>
          </cell>
          <cell r="B194">
            <v>189</v>
          </cell>
          <cell r="C194" t="str">
            <v>North Fork Long Canyon</v>
          </cell>
          <cell r="D194" t="str">
            <v>B</v>
          </cell>
          <cell r="E194">
            <v>1.1187465410239463</v>
          </cell>
          <cell r="F194">
            <v>1.1239482155932998</v>
          </cell>
          <cell r="G194" t="str">
            <v>PLP</v>
          </cell>
          <cell r="I194">
            <v>29.5</v>
          </cell>
          <cell r="L194">
            <v>1.07410049160679</v>
          </cell>
        </row>
        <row r="195">
          <cell r="A195" t="str">
            <v>GROUND</v>
          </cell>
          <cell r="B195">
            <v>190</v>
          </cell>
          <cell r="C195" t="str">
            <v>North Fork Long Canyon</v>
          </cell>
          <cell r="D195" t="str">
            <v>B</v>
          </cell>
          <cell r="E195">
            <v>1.1119402820959108</v>
          </cell>
          <cell r="F195">
            <v>1.1187465410239463</v>
          </cell>
          <cell r="G195" t="str">
            <v>LGR</v>
          </cell>
          <cell r="I195">
            <v>38.59999999999991</v>
          </cell>
          <cell r="L195">
            <v>1.07410049160679</v>
          </cell>
        </row>
        <row r="196">
          <cell r="A196" t="str">
            <v>GROUND</v>
          </cell>
          <cell r="B196">
            <v>191</v>
          </cell>
          <cell r="C196" t="str">
            <v>North Fork Long Canyon</v>
          </cell>
          <cell r="D196" t="str">
            <v>B</v>
          </cell>
          <cell r="E196">
            <v>1.0917683644439091</v>
          </cell>
          <cell r="F196">
            <v>1.1119402820959108</v>
          </cell>
          <cell r="G196" t="str">
            <v>STP</v>
          </cell>
          <cell r="I196">
            <v>114.4</v>
          </cell>
          <cell r="L196">
            <v>1.07410049160679</v>
          </cell>
        </row>
        <row r="197">
          <cell r="A197" t="str">
            <v>GROUND</v>
          </cell>
          <cell r="B197">
            <v>192</v>
          </cell>
          <cell r="C197" t="str">
            <v>North Fork Long Canyon</v>
          </cell>
          <cell r="D197" t="str">
            <v>B</v>
          </cell>
          <cell r="E197">
            <v>1.0773094724206211</v>
          </cell>
          <cell r="F197">
            <v>1.0917683644439091</v>
          </cell>
          <cell r="G197" t="str">
            <v>LGR</v>
          </cell>
          <cell r="I197">
            <v>82</v>
          </cell>
          <cell r="L197">
            <v>1.07410049160679</v>
          </cell>
        </row>
        <row r="198">
          <cell r="A198" t="str">
            <v>GROUND</v>
          </cell>
          <cell r="B198">
            <v>193</v>
          </cell>
          <cell r="C198" t="str">
            <v>North Fork Long Canyon</v>
          </cell>
          <cell r="D198" t="str">
            <v>B</v>
          </cell>
          <cell r="E198">
            <v>1.0724604537542746</v>
          </cell>
          <cell r="F198">
            <v>1.0773094724206211</v>
          </cell>
          <cell r="G198" t="str">
            <v>RUN</v>
          </cell>
          <cell r="I198">
            <v>27.5</v>
          </cell>
          <cell r="L198">
            <v>1.07410049160679</v>
          </cell>
        </row>
        <row r="199">
          <cell r="A199" t="str">
            <v>GROUND</v>
          </cell>
          <cell r="B199">
            <v>194</v>
          </cell>
          <cell r="C199" t="str">
            <v>North Fork Long Canyon</v>
          </cell>
          <cell r="D199" t="str">
            <v>B</v>
          </cell>
          <cell r="E199">
            <v>1.0663418738371027</v>
          </cell>
          <cell r="F199">
            <v>1.0724604537542746</v>
          </cell>
          <cell r="G199" t="str">
            <v>MCP</v>
          </cell>
          <cell r="I199">
            <v>34.69999999999982</v>
          </cell>
          <cell r="L199">
            <v>1.07410049160679</v>
          </cell>
        </row>
        <row r="200">
          <cell r="A200" t="str">
            <v>GROUND</v>
          </cell>
          <cell r="B200">
            <v>195</v>
          </cell>
          <cell r="C200" t="str">
            <v>North Fork Long Canyon</v>
          </cell>
          <cell r="D200" t="str">
            <v>B</v>
          </cell>
          <cell r="E200">
            <v>1.0580897257067383</v>
          </cell>
          <cell r="F200">
            <v>1.0663418738371027</v>
          </cell>
          <cell r="G200" t="str">
            <v>LGR</v>
          </cell>
          <cell r="I200">
            <v>46.80000000000018</v>
          </cell>
          <cell r="L200">
            <v>1.07410049160679</v>
          </cell>
        </row>
        <row r="201">
          <cell r="A201" t="str">
            <v>GROUND</v>
          </cell>
          <cell r="B201">
            <v>196</v>
          </cell>
          <cell r="C201" t="str">
            <v>North Fork Long Canyon</v>
          </cell>
          <cell r="D201" t="str">
            <v>B</v>
          </cell>
          <cell r="E201">
            <v>1.0469457991717164</v>
          </cell>
          <cell r="F201">
            <v>1.0580897257067383</v>
          </cell>
          <cell r="G201" t="str">
            <v>RUN</v>
          </cell>
          <cell r="I201">
            <v>63.19999999999982</v>
          </cell>
          <cell r="L201">
            <v>1.07410049160679</v>
          </cell>
        </row>
        <row r="202">
          <cell r="A202" t="str">
            <v>GROUND</v>
          </cell>
          <cell r="B202">
            <v>197</v>
          </cell>
          <cell r="C202" t="str">
            <v>North Fork Long Canyon</v>
          </cell>
          <cell r="D202" t="str">
            <v>B</v>
          </cell>
          <cell r="E202">
            <v>1.0289956137086589</v>
          </cell>
          <cell r="F202">
            <v>1.0469457991717164</v>
          </cell>
          <cell r="G202" t="str">
            <v>LGR</v>
          </cell>
          <cell r="I202">
            <v>101.8</v>
          </cell>
          <cell r="L202">
            <v>1.07410049160679</v>
          </cell>
        </row>
        <row r="203">
          <cell r="A203" t="str">
            <v>GROUND</v>
          </cell>
          <cell r="B203">
            <v>198</v>
          </cell>
          <cell r="C203" t="str">
            <v>North Fork Long Canyon</v>
          </cell>
          <cell r="D203" t="str">
            <v>B</v>
          </cell>
          <cell r="E203">
            <v>1.0083652433827481</v>
          </cell>
          <cell r="F203">
            <v>1.0289956137086589</v>
          </cell>
          <cell r="G203" t="str">
            <v>MCP</v>
          </cell>
          <cell r="I203">
            <v>117</v>
          </cell>
          <cell r="L203">
            <v>1.07410049160679</v>
          </cell>
        </row>
        <row r="204">
          <cell r="A204" t="str">
            <v>GROUND</v>
          </cell>
          <cell r="B204">
            <v>199</v>
          </cell>
          <cell r="C204" t="str">
            <v>North Fork Long Canyon</v>
          </cell>
          <cell r="D204" t="str">
            <v>B</v>
          </cell>
          <cell r="E204">
            <v>0.985759999999998</v>
          </cell>
          <cell r="F204">
            <v>1.0083652433827481</v>
          </cell>
          <cell r="G204" t="str">
            <v>TRN</v>
          </cell>
          <cell r="I204">
            <v>128.2</v>
          </cell>
          <cell r="L204">
            <v>1.07410049160679</v>
          </cell>
        </row>
        <row r="205">
          <cell r="A205" t="str">
            <v>GROUND</v>
          </cell>
          <cell r="B205">
            <v>200</v>
          </cell>
          <cell r="C205" t="str">
            <v>North Fork Long Canyon</v>
          </cell>
          <cell r="D205" t="str">
            <v>B</v>
          </cell>
          <cell r="E205">
            <v>0.9471264016240887</v>
          </cell>
          <cell r="F205">
            <v>0.985759999999998</v>
          </cell>
          <cell r="G205" t="str">
            <v>STP</v>
          </cell>
          <cell r="I205">
            <v>208</v>
          </cell>
          <cell r="L205">
            <v>1.0196808231693013</v>
          </cell>
        </row>
        <row r="206">
          <cell r="A206" t="str">
            <v>GROUND</v>
          </cell>
          <cell r="B206">
            <v>201</v>
          </cell>
          <cell r="C206" t="str">
            <v>North Fork Long Canyon</v>
          </cell>
          <cell r="D206" t="str">
            <v>B</v>
          </cell>
          <cell r="E206">
            <v>0.9335674945017743</v>
          </cell>
          <cell r="F206">
            <v>0.9471264016240887</v>
          </cell>
          <cell r="G206" t="str">
            <v>STP</v>
          </cell>
          <cell r="I206">
            <v>73</v>
          </cell>
          <cell r="L206">
            <v>1.0196808231693013</v>
          </cell>
        </row>
        <row r="207">
          <cell r="A207" t="str">
            <v>GROUND</v>
          </cell>
          <cell r="B207">
            <v>202</v>
          </cell>
          <cell r="C207" t="str">
            <v>North Fork Long Canyon</v>
          </cell>
          <cell r="D207" t="str">
            <v>B</v>
          </cell>
          <cell r="E207">
            <v>0.926137956352561</v>
          </cell>
          <cell r="F207">
            <v>0.9335674945017743</v>
          </cell>
          <cell r="G207" t="str">
            <v>HGR</v>
          </cell>
          <cell r="I207">
            <v>40</v>
          </cell>
          <cell r="L207">
            <v>1.0196808231693013</v>
          </cell>
        </row>
        <row r="208">
          <cell r="A208" t="str">
            <v>GROUND</v>
          </cell>
          <cell r="B208">
            <v>203</v>
          </cell>
          <cell r="C208" t="str">
            <v>North Fork Long Canyon</v>
          </cell>
          <cell r="D208" t="str">
            <v>B</v>
          </cell>
          <cell r="E208">
            <v>0.913879218406359</v>
          </cell>
          <cell r="F208">
            <v>0.926137956352561</v>
          </cell>
          <cell r="G208" t="str">
            <v>STP</v>
          </cell>
          <cell r="I208">
            <v>66</v>
          </cell>
          <cell r="L208">
            <v>1.0196808231693</v>
          </cell>
        </row>
        <row r="209">
          <cell r="A209" t="str">
            <v>GROUND</v>
          </cell>
          <cell r="B209">
            <v>204</v>
          </cell>
          <cell r="C209" t="str">
            <v>North Fork Long Canyon</v>
          </cell>
          <cell r="D209" t="str">
            <v>B</v>
          </cell>
          <cell r="E209">
            <v>0.9081956217222108</v>
          </cell>
          <cell r="F209">
            <v>0.913879218406359</v>
          </cell>
          <cell r="G209" t="str">
            <v>CAS</v>
          </cell>
          <cell r="I209">
            <v>30.6</v>
          </cell>
          <cell r="L209">
            <v>1.0196808231693</v>
          </cell>
        </row>
        <row r="210">
          <cell r="A210" t="str">
            <v>GROUND</v>
          </cell>
          <cell r="B210">
            <v>205</v>
          </cell>
          <cell r="C210" t="str">
            <v>North Fork Long Canyon</v>
          </cell>
          <cell r="D210" t="str">
            <v>B</v>
          </cell>
          <cell r="E210">
            <v>0.8922035408560292</v>
          </cell>
          <cell r="F210">
            <v>0.9081956217222108</v>
          </cell>
          <cell r="G210" t="str">
            <v>STP</v>
          </cell>
          <cell r="I210">
            <v>86.1</v>
          </cell>
          <cell r="L210">
            <v>1.0196808231693</v>
          </cell>
        </row>
        <row r="211">
          <cell r="A211" t="str">
            <v>GROUND</v>
          </cell>
          <cell r="B211">
            <v>206</v>
          </cell>
          <cell r="C211" t="str">
            <v>North Fork Long Canyon</v>
          </cell>
          <cell r="D211" t="str">
            <v>B</v>
          </cell>
          <cell r="E211">
            <v>0.8873557672136675</v>
          </cell>
          <cell r="F211">
            <v>0.8922035408560292</v>
          </cell>
          <cell r="G211" t="str">
            <v>HGR</v>
          </cell>
          <cell r="I211">
            <v>26.1</v>
          </cell>
          <cell r="L211">
            <v>1.0196808231693</v>
          </cell>
        </row>
        <row r="212">
          <cell r="A212" t="str">
            <v>GROUND</v>
          </cell>
          <cell r="B212">
            <v>207</v>
          </cell>
          <cell r="C212" t="str">
            <v>North Fork Long Canyon</v>
          </cell>
          <cell r="D212" t="str">
            <v>B</v>
          </cell>
          <cell r="E212">
            <v>0.872608133987479</v>
          </cell>
          <cell r="F212">
            <v>0.8873557672136675</v>
          </cell>
          <cell r="G212" t="str">
            <v>TRN</v>
          </cell>
          <cell r="I212">
            <v>79.40000000000009</v>
          </cell>
          <cell r="L212">
            <v>1.0196808231693</v>
          </cell>
        </row>
        <row r="213">
          <cell r="A213" t="str">
            <v>GROUND</v>
          </cell>
          <cell r="B213">
            <v>208</v>
          </cell>
          <cell r="C213" t="str">
            <v>North Fork Long Canyon</v>
          </cell>
          <cell r="D213" t="str">
            <v>B</v>
          </cell>
          <cell r="E213">
            <v>0.8704721417695802</v>
          </cell>
          <cell r="F213">
            <v>0.872608133987479</v>
          </cell>
          <cell r="G213" t="str">
            <v>CAS</v>
          </cell>
          <cell r="I213">
            <v>11.5</v>
          </cell>
          <cell r="L213">
            <v>1.0196808231693</v>
          </cell>
        </row>
        <row r="214">
          <cell r="A214" t="str">
            <v>GROUND</v>
          </cell>
          <cell r="B214">
            <v>209</v>
          </cell>
          <cell r="C214" t="str">
            <v>North Fork Long Canyon</v>
          </cell>
          <cell r="D214" t="str">
            <v>B</v>
          </cell>
          <cell r="E214">
            <v>0.8630426036203669</v>
          </cell>
          <cell r="F214">
            <v>0.8704721417695802</v>
          </cell>
          <cell r="G214" t="str">
            <v>PLP</v>
          </cell>
          <cell r="I214">
            <v>40</v>
          </cell>
          <cell r="L214">
            <v>1.0196808231693</v>
          </cell>
        </row>
        <row r="215">
          <cell r="A215" t="str">
            <v>GROUND</v>
          </cell>
          <cell r="B215">
            <v>210</v>
          </cell>
          <cell r="C215" t="str">
            <v>North Fork Long Canyon</v>
          </cell>
          <cell r="D215" t="str">
            <v>B</v>
          </cell>
          <cell r="E215">
            <v>0.8416269599052595</v>
          </cell>
          <cell r="F215">
            <v>0.8630426036203669</v>
          </cell>
          <cell r="G215" t="str">
            <v>LGR</v>
          </cell>
          <cell r="I215">
            <v>115.3</v>
          </cell>
          <cell r="L215">
            <v>1.0196808231693</v>
          </cell>
        </row>
        <row r="216">
          <cell r="A216" t="str">
            <v>GROUND</v>
          </cell>
          <cell r="B216">
            <v>211</v>
          </cell>
          <cell r="C216" t="str">
            <v>North Fork Long Canyon</v>
          </cell>
          <cell r="D216" t="str">
            <v>B</v>
          </cell>
          <cell r="E216">
            <v>0.8326186448993383</v>
          </cell>
          <cell r="F216">
            <v>0.8416269599052595</v>
          </cell>
          <cell r="G216" t="str">
            <v>STP</v>
          </cell>
          <cell r="I216">
            <v>48.5</v>
          </cell>
          <cell r="L216">
            <v>1.0196808231693</v>
          </cell>
        </row>
        <row r="217">
          <cell r="A217" t="str">
            <v>GROUND</v>
          </cell>
          <cell r="B217">
            <v>212</v>
          </cell>
          <cell r="C217" t="str">
            <v>North Fork Long Canyon</v>
          </cell>
          <cell r="D217" t="str">
            <v>B</v>
          </cell>
          <cell r="E217">
            <v>0.8198398392826914</v>
          </cell>
          <cell r="F217">
            <v>0.8326186448993383</v>
          </cell>
          <cell r="G217" t="str">
            <v>MCP</v>
          </cell>
          <cell r="I217">
            <v>68.8</v>
          </cell>
          <cell r="L217">
            <v>1.0196808231693</v>
          </cell>
        </row>
        <row r="218">
          <cell r="A218" t="str">
            <v>GROUND</v>
          </cell>
          <cell r="B218">
            <v>213</v>
          </cell>
          <cell r="C218" t="str">
            <v>North Fork Long Canyon</v>
          </cell>
          <cell r="D218" t="str">
            <v>B</v>
          </cell>
          <cell r="E218">
            <v>0.810107144307222</v>
          </cell>
          <cell r="F218">
            <v>0.8198398392826914</v>
          </cell>
          <cell r="G218" t="str">
            <v>LGR</v>
          </cell>
          <cell r="I218">
            <v>52.40000000000009</v>
          </cell>
          <cell r="L218">
            <v>1.0196808231693</v>
          </cell>
        </row>
        <row r="219">
          <cell r="A219" t="str">
            <v>GROUND</v>
          </cell>
          <cell r="B219">
            <v>214</v>
          </cell>
          <cell r="C219" t="str">
            <v>North Fork Long Canyon</v>
          </cell>
          <cell r="D219" t="str">
            <v>B</v>
          </cell>
          <cell r="E219">
            <v>0.7937435865335797</v>
          </cell>
          <cell r="F219">
            <v>0.810107144307222</v>
          </cell>
          <cell r="G219" t="str">
            <v>STP</v>
          </cell>
          <cell r="I219">
            <v>88.09999999999991</v>
          </cell>
          <cell r="L219">
            <v>1.0196808231693</v>
          </cell>
        </row>
        <row r="220">
          <cell r="A220" t="str">
            <v>GROUND</v>
          </cell>
          <cell r="B220">
            <v>215</v>
          </cell>
          <cell r="C220" t="str">
            <v>North Fork Long Canyon</v>
          </cell>
          <cell r="D220" t="str">
            <v>B</v>
          </cell>
          <cell r="E220">
            <v>0.7636539570292658</v>
          </cell>
          <cell r="F220">
            <v>0.7937435865335797</v>
          </cell>
          <cell r="G220" t="str">
            <v>STP</v>
          </cell>
          <cell r="I220">
            <v>162</v>
          </cell>
          <cell r="L220">
            <v>1.0196808231693</v>
          </cell>
        </row>
        <row r="221">
          <cell r="A221" t="str">
            <v>GROUND</v>
          </cell>
          <cell r="B221">
            <v>216</v>
          </cell>
          <cell r="C221" t="str">
            <v>North Fork Long Canyon</v>
          </cell>
          <cell r="D221" t="str">
            <v>B</v>
          </cell>
          <cell r="E221">
            <v>0.7513394975469446</v>
          </cell>
          <cell r="F221">
            <v>0.7636539570292658</v>
          </cell>
          <cell r="G221" t="str">
            <v>LGR</v>
          </cell>
          <cell r="I221">
            <v>66.3</v>
          </cell>
          <cell r="L221">
            <v>1.0196808231693</v>
          </cell>
        </row>
        <row r="222">
          <cell r="A222" t="str">
            <v>GROUND</v>
          </cell>
          <cell r="B222">
            <v>217</v>
          </cell>
          <cell r="C222" t="str">
            <v>North Fork Long Canyon</v>
          </cell>
          <cell r="D222" t="str">
            <v>B</v>
          </cell>
          <cell r="E222">
            <v>0.7361275181864303</v>
          </cell>
          <cell r="F222">
            <v>0.7513394975469446</v>
          </cell>
          <cell r="G222" t="str">
            <v>STP</v>
          </cell>
          <cell r="I222">
            <v>81.90000000000009</v>
          </cell>
          <cell r="L222">
            <v>1.0196808231693</v>
          </cell>
        </row>
        <row r="223">
          <cell r="A223" t="str">
            <v>GROUND</v>
          </cell>
          <cell r="B223">
            <v>218</v>
          </cell>
          <cell r="C223" t="str">
            <v>North Fork Long Canyon</v>
          </cell>
          <cell r="D223" t="str">
            <v>B</v>
          </cell>
          <cell r="E223">
            <v>0.7262833801387226</v>
          </cell>
          <cell r="F223">
            <v>0.7361275181864303</v>
          </cell>
          <cell r="G223" t="str">
            <v>MCP</v>
          </cell>
          <cell r="I223">
            <v>53</v>
          </cell>
          <cell r="L223">
            <v>1.0196808231693</v>
          </cell>
        </row>
        <row r="224">
          <cell r="A224" t="str">
            <v>GROUND</v>
          </cell>
          <cell r="B224">
            <v>219</v>
          </cell>
          <cell r="C224" t="str">
            <v>North Fork Long Canyon</v>
          </cell>
          <cell r="D224" t="str">
            <v>B</v>
          </cell>
          <cell r="E224">
            <v>0.7225314633733699</v>
          </cell>
          <cell r="F224">
            <v>0.7262833801387226</v>
          </cell>
          <cell r="G224" t="str">
            <v>MCP</v>
          </cell>
          <cell r="I224">
            <v>20.2</v>
          </cell>
          <cell r="L224">
            <v>1.0196808231693</v>
          </cell>
        </row>
        <row r="225">
          <cell r="A225" t="str">
            <v>GROUND</v>
          </cell>
          <cell r="B225">
            <v>220</v>
          </cell>
          <cell r="C225" t="str">
            <v>North Fork Long Canyon</v>
          </cell>
          <cell r="D225" t="str">
            <v>B</v>
          </cell>
          <cell r="E225">
            <v>0.7190395804432397</v>
          </cell>
          <cell r="F225">
            <v>0.7225314633733699</v>
          </cell>
          <cell r="G225" t="str">
            <v>CAS</v>
          </cell>
          <cell r="I225">
            <v>18.8</v>
          </cell>
          <cell r="L225">
            <v>1.0196808231693</v>
          </cell>
        </row>
        <row r="226">
          <cell r="A226" t="str">
            <v>GROUND</v>
          </cell>
          <cell r="B226">
            <v>221</v>
          </cell>
          <cell r="C226" t="str">
            <v>North Fork Long Canyon</v>
          </cell>
          <cell r="D226" t="str">
            <v>B</v>
          </cell>
          <cell r="E226">
            <v>0.7169407359160869</v>
          </cell>
          <cell r="F226">
            <v>0.7190395804432397</v>
          </cell>
          <cell r="G226" t="str">
            <v>PLP</v>
          </cell>
          <cell r="I226">
            <v>11.3</v>
          </cell>
          <cell r="L226">
            <v>1.0196808231693</v>
          </cell>
        </row>
        <row r="227">
          <cell r="A227" t="str">
            <v>GROUND</v>
          </cell>
          <cell r="B227">
            <v>222</v>
          </cell>
          <cell r="C227" t="str">
            <v>North Fork Long Canyon</v>
          </cell>
          <cell r="D227" t="str">
            <v>B</v>
          </cell>
          <cell r="E227">
            <v>0.7122787007274555</v>
          </cell>
          <cell r="F227">
            <v>0.7169407359160869</v>
          </cell>
          <cell r="G227" t="str">
            <v>TRN</v>
          </cell>
          <cell r="I227">
            <v>25.100000000000136</v>
          </cell>
          <cell r="L227">
            <v>1.0196808231693</v>
          </cell>
        </row>
        <row r="228">
          <cell r="A228" t="str">
            <v>GROUND</v>
          </cell>
          <cell r="B228">
            <v>223</v>
          </cell>
          <cell r="C228" t="str">
            <v>North Fork Long Canyon</v>
          </cell>
          <cell r="D228" t="str">
            <v>B</v>
          </cell>
          <cell r="E228">
            <v>0.6935562645914379</v>
          </cell>
          <cell r="F228">
            <v>0.7122787007274555</v>
          </cell>
          <cell r="G228" t="str">
            <v>MCP</v>
          </cell>
          <cell r="I228">
            <v>100.8</v>
          </cell>
          <cell r="L228">
            <v>1.0196808231693</v>
          </cell>
        </row>
        <row r="229">
          <cell r="A229" t="str">
            <v>GROUND</v>
          </cell>
          <cell r="B229">
            <v>224</v>
          </cell>
          <cell r="C229" t="str">
            <v>North Fork Long Canyon</v>
          </cell>
          <cell r="D229" t="str">
            <v>B</v>
          </cell>
          <cell r="E229">
            <v>0.6886156217222111</v>
          </cell>
          <cell r="F229">
            <v>0.6935562645914379</v>
          </cell>
          <cell r="G229" t="str">
            <v>TRN</v>
          </cell>
          <cell r="I229">
            <v>26.59999999999991</v>
          </cell>
          <cell r="L229">
            <v>1.0196808231693</v>
          </cell>
        </row>
        <row r="230">
          <cell r="A230" t="str">
            <v>GROUND</v>
          </cell>
          <cell r="B230">
            <v>225</v>
          </cell>
          <cell r="C230" t="str">
            <v>North Fork Long Canyon</v>
          </cell>
          <cell r="D230" t="str">
            <v>B</v>
          </cell>
          <cell r="E230">
            <v>0.673515085433935</v>
          </cell>
          <cell r="F230">
            <v>0.6886156217222111</v>
          </cell>
          <cell r="G230" t="str">
            <v>MCP</v>
          </cell>
          <cell r="I230">
            <v>81.3</v>
          </cell>
          <cell r="L230">
            <v>1.0196808231693</v>
          </cell>
        </row>
        <row r="231">
          <cell r="A231" t="str">
            <v>GROUND</v>
          </cell>
          <cell r="B231">
            <v>226</v>
          </cell>
          <cell r="C231" t="str">
            <v>North Fork Long Canyon</v>
          </cell>
          <cell r="D231" t="str">
            <v>B</v>
          </cell>
          <cell r="E231">
            <v>0.6658998088309913</v>
          </cell>
          <cell r="F231">
            <v>0.673515085433935</v>
          </cell>
          <cell r="G231" t="str">
            <v>LGR</v>
          </cell>
          <cell r="I231">
            <v>41</v>
          </cell>
          <cell r="L231">
            <v>1.0196808231693</v>
          </cell>
        </row>
        <row r="232">
          <cell r="A232" t="str">
            <v>GROUND</v>
          </cell>
          <cell r="B232">
            <v>227</v>
          </cell>
          <cell r="C232" t="str">
            <v>North Fork Long Canyon</v>
          </cell>
          <cell r="D232" t="str">
            <v>B</v>
          </cell>
          <cell r="E232">
            <v>0.6619807274572812</v>
          </cell>
          <cell r="F232">
            <v>0.6658998088309913</v>
          </cell>
          <cell r="G232" t="str">
            <v>MCP</v>
          </cell>
          <cell r="I232">
            <v>21.100000000000136</v>
          </cell>
          <cell r="L232">
            <v>1.0196808231693</v>
          </cell>
        </row>
        <row r="233">
          <cell r="A233" t="str">
            <v>GROUND</v>
          </cell>
          <cell r="B233">
            <v>228</v>
          </cell>
          <cell r="C233" t="str">
            <v>North Fork Long Canyon</v>
          </cell>
          <cell r="D233" t="str">
            <v>B</v>
          </cell>
          <cell r="E233">
            <v>0.6547183539164252</v>
          </cell>
          <cell r="F233">
            <v>0.6619807274572812</v>
          </cell>
          <cell r="G233" t="str">
            <v>TRN</v>
          </cell>
          <cell r="I233">
            <v>39.09999999999991</v>
          </cell>
          <cell r="L233">
            <v>1.0196808231693</v>
          </cell>
        </row>
        <row r="234">
          <cell r="A234" t="str">
            <v>GROUND</v>
          </cell>
          <cell r="B234">
            <v>229</v>
          </cell>
          <cell r="C234" t="str">
            <v>North Fork Long Canyon</v>
          </cell>
          <cell r="D234" t="str">
            <v>B</v>
          </cell>
          <cell r="E234">
            <v>0.6489790356961579</v>
          </cell>
          <cell r="F234">
            <v>0.6547183539164252</v>
          </cell>
          <cell r="G234" t="str">
            <v>RUN</v>
          </cell>
          <cell r="I234">
            <v>30.90000000000009</v>
          </cell>
          <cell r="L234">
            <v>1.0196808231693</v>
          </cell>
        </row>
        <row r="235">
          <cell r="A235" t="str">
            <v>GROUND</v>
          </cell>
          <cell r="B235">
            <v>230</v>
          </cell>
          <cell r="C235" t="str">
            <v>North Fork Long Canyon</v>
          </cell>
          <cell r="D235" t="str">
            <v>B</v>
          </cell>
          <cell r="E235">
            <v>0.644001245136185</v>
          </cell>
          <cell r="F235">
            <v>0.6489790356961579</v>
          </cell>
          <cell r="G235" t="str">
            <v>TRN</v>
          </cell>
          <cell r="I235">
            <v>26.8</v>
          </cell>
          <cell r="L235">
            <v>1.0196808231693</v>
          </cell>
        </row>
        <row r="236">
          <cell r="A236" t="str">
            <v>GROUND</v>
          </cell>
          <cell r="B236">
            <v>231</v>
          </cell>
          <cell r="C236" t="str">
            <v>North Fork Long Canyon</v>
          </cell>
          <cell r="D236" t="str">
            <v>B</v>
          </cell>
          <cell r="E236">
            <v>0.6292350380646234</v>
          </cell>
          <cell r="F236">
            <v>0.644001245136185</v>
          </cell>
          <cell r="G236" t="str">
            <v>STP</v>
          </cell>
          <cell r="I236">
            <v>79.5</v>
          </cell>
          <cell r="L236">
            <v>1.0196808231693</v>
          </cell>
        </row>
        <row r="237">
          <cell r="A237" t="str">
            <v>GROUND</v>
          </cell>
          <cell r="B237">
            <v>232</v>
          </cell>
          <cell r="C237" t="str">
            <v>North Fork Long Canyon</v>
          </cell>
          <cell r="D237" t="str">
            <v>B</v>
          </cell>
          <cell r="E237">
            <v>0.6174592200981203</v>
          </cell>
          <cell r="F237">
            <v>0.6292350380646234</v>
          </cell>
          <cell r="G237" t="str">
            <v>RUN</v>
          </cell>
          <cell r="I237">
            <v>63.40000000000009</v>
          </cell>
          <cell r="L237">
            <v>1.0196808231693</v>
          </cell>
        </row>
        <row r="238">
          <cell r="A238" t="str">
            <v>GROUND</v>
          </cell>
          <cell r="B238">
            <v>233</v>
          </cell>
          <cell r="C238" t="str">
            <v>North Fork Long Canyon</v>
          </cell>
          <cell r="D238" t="str">
            <v>B</v>
          </cell>
          <cell r="E238">
            <v>0.6073550482151902</v>
          </cell>
          <cell r="F238">
            <v>0.6174592200981203</v>
          </cell>
          <cell r="G238" t="str">
            <v>STP</v>
          </cell>
          <cell r="I238">
            <v>54.399999999999864</v>
          </cell>
          <cell r="L238">
            <v>1.0196808231693</v>
          </cell>
        </row>
        <row r="239">
          <cell r="A239" t="str">
            <v>GROUND</v>
          </cell>
          <cell r="B239">
            <v>234</v>
          </cell>
          <cell r="C239" t="str">
            <v>North Fork Long Canyon</v>
          </cell>
          <cell r="D239" t="str">
            <v>B</v>
          </cell>
          <cell r="E239">
            <v>0.602804456098797</v>
          </cell>
          <cell r="F239">
            <v>0.6073550482151902</v>
          </cell>
          <cell r="G239" t="str">
            <v>BRS</v>
          </cell>
          <cell r="I239">
            <v>24.500000000000227</v>
          </cell>
          <cell r="L239">
            <v>1.0196808231693</v>
          </cell>
        </row>
        <row r="240">
          <cell r="A240" t="str">
            <v>GROUND</v>
          </cell>
          <cell r="B240">
            <v>235</v>
          </cell>
          <cell r="C240" t="str">
            <v>North Fork Long Canyon</v>
          </cell>
          <cell r="D240" t="str">
            <v>B</v>
          </cell>
          <cell r="E240">
            <v>0.5983653070546421</v>
          </cell>
          <cell r="F240">
            <v>0.602804456098797</v>
          </cell>
          <cell r="G240" t="str">
            <v>STP</v>
          </cell>
          <cell r="I240">
            <v>23.899999999999636</v>
          </cell>
          <cell r="L240">
            <v>1.0196808231693</v>
          </cell>
        </row>
        <row r="241">
          <cell r="A241" t="str">
            <v>GROUND</v>
          </cell>
          <cell r="B241">
            <v>236</v>
          </cell>
          <cell r="C241" t="str">
            <v>North Fork Long Canyon</v>
          </cell>
          <cell r="D241" t="str">
            <v>B</v>
          </cell>
          <cell r="E241">
            <v>0.5897656166469276</v>
          </cell>
          <cell r="F241">
            <v>0.5983653070546421</v>
          </cell>
          <cell r="G241" t="str">
            <v>HGR</v>
          </cell>
          <cell r="I241">
            <v>46.30000000000018</v>
          </cell>
          <cell r="L241">
            <v>1.0196808231693</v>
          </cell>
        </row>
        <row r="242">
          <cell r="A242" t="str">
            <v>GROUND</v>
          </cell>
          <cell r="B242">
            <v>237</v>
          </cell>
          <cell r="C242" t="str">
            <v>North Fork Long Canyon</v>
          </cell>
          <cell r="D242" t="str">
            <v>B</v>
          </cell>
          <cell r="E242">
            <v>0.5847506783962086</v>
          </cell>
          <cell r="F242">
            <v>0.5897656166469276</v>
          </cell>
          <cell r="G242" t="str">
            <v>MCP</v>
          </cell>
          <cell r="I242">
            <v>27</v>
          </cell>
          <cell r="L242">
            <v>1.0196808231693</v>
          </cell>
        </row>
        <row r="243">
          <cell r="A243" t="str">
            <v>GROUND</v>
          </cell>
          <cell r="B243">
            <v>238</v>
          </cell>
          <cell r="C243" t="str">
            <v>North Fork Long Canyon</v>
          </cell>
          <cell r="D243" t="str">
            <v>B</v>
          </cell>
          <cell r="E243">
            <v>0.583821986127557</v>
          </cell>
          <cell r="F243">
            <v>0.5847506783962086</v>
          </cell>
          <cell r="G243" t="str">
            <v>CAS</v>
          </cell>
          <cell r="I243">
            <v>5</v>
          </cell>
          <cell r="L243">
            <v>1.0196808231693</v>
          </cell>
        </row>
        <row r="244">
          <cell r="A244" t="str">
            <v>GROUND</v>
          </cell>
          <cell r="B244">
            <v>239</v>
          </cell>
          <cell r="C244" t="str">
            <v>North Fork Long Canyon</v>
          </cell>
          <cell r="D244" t="str">
            <v>B</v>
          </cell>
          <cell r="E244">
            <v>0.5769496633395347</v>
          </cell>
          <cell r="F244">
            <v>0.583821986127557</v>
          </cell>
          <cell r="G244" t="str">
            <v>TRN</v>
          </cell>
          <cell r="I244">
            <v>37</v>
          </cell>
          <cell r="L244">
            <v>1.0196808231693</v>
          </cell>
        </row>
        <row r="245">
          <cell r="A245" t="str">
            <v>GROUND</v>
          </cell>
          <cell r="B245">
            <v>240</v>
          </cell>
          <cell r="C245" t="str">
            <v>North Fork Long Canyon</v>
          </cell>
          <cell r="D245" t="str">
            <v>B</v>
          </cell>
          <cell r="E245">
            <v>0.5734949281001505</v>
          </cell>
          <cell r="F245">
            <v>0.5769496633395347</v>
          </cell>
          <cell r="G245" t="str">
            <v>MCP</v>
          </cell>
          <cell r="I245">
            <v>18.59999999999991</v>
          </cell>
          <cell r="L245">
            <v>1.0196808231693</v>
          </cell>
        </row>
        <row r="246">
          <cell r="A246" t="str">
            <v>GROUND</v>
          </cell>
          <cell r="B246">
            <v>241</v>
          </cell>
          <cell r="C246" t="str">
            <v>North Fork Long Canyon</v>
          </cell>
          <cell r="D246" t="str">
            <v>B</v>
          </cell>
          <cell r="E246">
            <v>0.568814319066146</v>
          </cell>
          <cell r="F246">
            <v>0.5734949281001505</v>
          </cell>
          <cell r="G246" t="str">
            <v>HGR</v>
          </cell>
          <cell r="I246">
            <v>25.200000000000273</v>
          </cell>
          <cell r="L246">
            <v>1.0196808231693</v>
          </cell>
        </row>
        <row r="247">
          <cell r="A247" t="str">
            <v>GROUND</v>
          </cell>
          <cell r="B247">
            <v>242</v>
          </cell>
          <cell r="C247" t="str">
            <v>North Fork Long Canyon</v>
          </cell>
          <cell r="D247" t="str">
            <v>B</v>
          </cell>
          <cell r="E247">
            <v>0.5568341888005395</v>
          </cell>
          <cell r="F247">
            <v>0.568814319066146</v>
          </cell>
          <cell r="G247" t="str">
            <v>MCP</v>
          </cell>
          <cell r="I247">
            <v>64.5</v>
          </cell>
          <cell r="L247">
            <v>1.0196808231693</v>
          </cell>
        </row>
        <row r="248">
          <cell r="A248" t="str">
            <v>GROUND</v>
          </cell>
          <cell r="B248">
            <v>243</v>
          </cell>
          <cell r="C248" t="str">
            <v>North Fork Long Canyon</v>
          </cell>
          <cell r="D248" t="str">
            <v>B</v>
          </cell>
          <cell r="E248">
            <v>0.5465999999999981</v>
          </cell>
          <cell r="F248">
            <v>0.5568341888005395</v>
          </cell>
          <cell r="G248" t="str">
            <v>LGR</v>
          </cell>
          <cell r="I248">
            <v>55.09999999999991</v>
          </cell>
          <cell r="L248">
            <v>1.0196808231693</v>
          </cell>
        </row>
        <row r="249">
          <cell r="A249" t="str">
            <v>GROUND</v>
          </cell>
          <cell r="B249">
            <v>244</v>
          </cell>
          <cell r="C249" t="str">
            <v>North Fork Long Canyon</v>
          </cell>
          <cell r="D249" t="str">
            <v>B</v>
          </cell>
          <cell r="E249">
            <v>0.5431386517456256</v>
          </cell>
          <cell r="F249">
            <v>0.5465999999999981</v>
          </cell>
          <cell r="G249" t="str">
            <v>PLP</v>
          </cell>
          <cell r="I249">
            <v>18.90000000000009</v>
          </cell>
          <cell r="L249">
            <v>1.034147734202619</v>
          </cell>
        </row>
        <row r="250">
          <cell r="A250" t="str">
            <v>GROUND</v>
          </cell>
          <cell r="B250">
            <v>245</v>
          </cell>
          <cell r="C250" t="str">
            <v>North Fork Long Canyon</v>
          </cell>
          <cell r="D250" t="str">
            <v>B</v>
          </cell>
          <cell r="E250">
            <v>0.5301723313006749</v>
          </cell>
          <cell r="F250">
            <v>0.5431386517456256</v>
          </cell>
          <cell r="G250" t="str">
            <v>LGR</v>
          </cell>
          <cell r="I250">
            <v>70.79999999999973</v>
          </cell>
          <cell r="L250">
            <v>1.034147734202619</v>
          </cell>
        </row>
        <row r="251">
          <cell r="A251" t="str">
            <v>GROUND</v>
          </cell>
          <cell r="B251">
            <v>246</v>
          </cell>
          <cell r="C251" t="str">
            <v>North Fork Long Canyon</v>
          </cell>
          <cell r="D251" t="str">
            <v>B</v>
          </cell>
          <cell r="E251">
            <v>0.5179935133686236</v>
          </cell>
          <cell r="F251">
            <v>0.5301723313006749</v>
          </cell>
          <cell r="G251" t="str">
            <v>RUN</v>
          </cell>
          <cell r="I251">
            <v>66.5</v>
          </cell>
          <cell r="L251">
            <v>1.034147734202619</v>
          </cell>
        </row>
        <row r="252">
          <cell r="A252" t="str">
            <v>GROUND</v>
          </cell>
          <cell r="B252">
            <v>247</v>
          </cell>
          <cell r="C252" t="str">
            <v>North Fork Long Canyon</v>
          </cell>
          <cell r="D252" t="str">
            <v>B</v>
          </cell>
          <cell r="E252">
            <v>0.49021115727400455</v>
          </cell>
          <cell r="F252">
            <v>0.5179935133686236</v>
          </cell>
          <cell r="G252" t="str">
            <v>HGR</v>
          </cell>
          <cell r="I252">
            <v>151.7</v>
          </cell>
          <cell r="L252">
            <v>1.03414773420262</v>
          </cell>
        </row>
        <row r="253">
          <cell r="A253" t="str">
            <v>GROUND</v>
          </cell>
          <cell r="B253">
            <v>248</v>
          </cell>
          <cell r="C253" t="str">
            <v>North Fork Long Canyon</v>
          </cell>
          <cell r="D253" t="str">
            <v>B</v>
          </cell>
          <cell r="E253">
            <v>0.48030327682101254</v>
          </cell>
          <cell r="F253">
            <v>0.49021115727400455</v>
          </cell>
          <cell r="G253" t="str">
            <v>MCP</v>
          </cell>
          <cell r="I253">
            <v>54.09999999999991</v>
          </cell>
          <cell r="L253">
            <v>1.03414773420262</v>
          </cell>
        </row>
        <row r="254">
          <cell r="A254" t="str">
            <v>GROUND</v>
          </cell>
          <cell r="B254">
            <v>249</v>
          </cell>
          <cell r="C254" t="str">
            <v>North Fork Long Canyon</v>
          </cell>
          <cell r="D254" t="str">
            <v>B</v>
          </cell>
          <cell r="E254">
            <v>0.4714942370836943</v>
          </cell>
          <cell r="F254">
            <v>0.48030327682101254</v>
          </cell>
          <cell r="G254" t="str">
            <v>LGR</v>
          </cell>
          <cell r="I254">
            <v>48.09999999999991</v>
          </cell>
          <cell r="L254">
            <v>1.03414773420262</v>
          </cell>
        </row>
        <row r="255">
          <cell r="A255" t="str">
            <v>GROUND</v>
          </cell>
          <cell r="B255">
            <v>250</v>
          </cell>
          <cell r="C255" t="str">
            <v>North Fork Long Canyon</v>
          </cell>
          <cell r="D255" t="str">
            <v>B</v>
          </cell>
          <cell r="E255">
            <v>0.45662325939824233</v>
          </cell>
          <cell r="F255">
            <v>0.4714942370836943</v>
          </cell>
          <cell r="G255" t="str">
            <v>STP</v>
          </cell>
          <cell r="I255">
            <v>81.19999999999982</v>
          </cell>
          <cell r="L255">
            <v>1.03414773420262</v>
          </cell>
        </row>
        <row r="256">
          <cell r="A256" t="str">
            <v>GROUND</v>
          </cell>
          <cell r="B256">
            <v>251</v>
          </cell>
          <cell r="C256" t="str">
            <v>North Fork Long Canyon</v>
          </cell>
          <cell r="D256" t="str">
            <v>B</v>
          </cell>
          <cell r="E256">
            <v>0.44470083763318163</v>
          </cell>
          <cell r="F256">
            <v>0.45662325939824233</v>
          </cell>
          <cell r="G256" t="str">
            <v>LGR</v>
          </cell>
          <cell r="I256">
            <v>65.10000000000036</v>
          </cell>
          <cell r="L256">
            <v>1.03414773420262</v>
          </cell>
        </row>
        <row r="257">
          <cell r="A257" t="str">
            <v>GROUND</v>
          </cell>
          <cell r="B257">
            <v>252</v>
          </cell>
          <cell r="C257" t="str">
            <v>North Fork Long Canyon</v>
          </cell>
          <cell r="D257" t="str">
            <v>B</v>
          </cell>
          <cell r="E257">
            <v>0.4394630302218032</v>
          </cell>
          <cell r="F257">
            <v>0.44470083763318163</v>
          </cell>
          <cell r="G257" t="str">
            <v>MCP</v>
          </cell>
          <cell r="I257">
            <v>28.59999999999991</v>
          </cell>
          <cell r="L257">
            <v>1.03414773420262</v>
          </cell>
        </row>
        <row r="258">
          <cell r="A258" t="str">
            <v>GROUND</v>
          </cell>
          <cell r="B258">
            <v>253</v>
          </cell>
          <cell r="C258" t="str">
            <v>North Fork Long Canyon</v>
          </cell>
          <cell r="D258" t="str">
            <v>B</v>
          </cell>
          <cell r="E258">
            <v>0.43369411646451583</v>
          </cell>
          <cell r="F258">
            <v>0.4394630302218032</v>
          </cell>
          <cell r="G258" t="str">
            <v>BRS</v>
          </cell>
          <cell r="I258">
            <v>31.5</v>
          </cell>
          <cell r="L258">
            <v>1.03414773420262</v>
          </cell>
        </row>
        <row r="259">
          <cell r="A259" t="str">
            <v>GROUND</v>
          </cell>
          <cell r="B259">
            <v>254</v>
          </cell>
          <cell r="C259" t="str">
            <v>North Fork Long Canyon</v>
          </cell>
          <cell r="D259" t="str">
            <v>B</v>
          </cell>
          <cell r="E259">
            <v>0.4251414728941882</v>
          </cell>
          <cell r="F259">
            <v>0.43369411646451583</v>
          </cell>
          <cell r="G259" t="str">
            <v>TRN</v>
          </cell>
          <cell r="I259">
            <v>46.69999999999982</v>
          </cell>
          <cell r="L259">
            <v>1.03414773420262</v>
          </cell>
        </row>
        <row r="260">
          <cell r="A260" t="str">
            <v>GROUND</v>
          </cell>
          <cell r="B260">
            <v>255</v>
          </cell>
          <cell r="C260" t="str">
            <v>North Fork Long Canyon</v>
          </cell>
          <cell r="D260" t="str">
            <v>B</v>
          </cell>
          <cell r="E260">
            <v>0.4155449306439704</v>
          </cell>
          <cell r="F260">
            <v>0.4251414728941882</v>
          </cell>
          <cell r="G260" t="str">
            <v>MCP</v>
          </cell>
          <cell r="I260">
            <v>52.40000000000009</v>
          </cell>
          <cell r="L260">
            <v>1.03414773420262</v>
          </cell>
        </row>
        <row r="261">
          <cell r="A261" t="str">
            <v>GROUND</v>
          </cell>
          <cell r="B261">
            <v>256</v>
          </cell>
          <cell r="C261" t="str">
            <v>North Fork Long Canyon</v>
          </cell>
          <cell r="D261" t="str">
            <v>B</v>
          </cell>
          <cell r="E261">
            <v>0.397395744823425</v>
          </cell>
          <cell r="F261">
            <v>0.4155449306439704</v>
          </cell>
          <cell r="G261" t="str">
            <v>HGR</v>
          </cell>
          <cell r="I261">
            <v>99.09999999999991</v>
          </cell>
          <cell r="L261">
            <v>1.03414773420262</v>
          </cell>
        </row>
        <row r="262">
          <cell r="A262" t="str">
            <v>GROUND</v>
          </cell>
          <cell r="B262">
            <v>257</v>
          </cell>
          <cell r="C262" t="str">
            <v>North Fork Long Canyon</v>
          </cell>
          <cell r="D262" t="str">
            <v>B</v>
          </cell>
          <cell r="E262">
            <v>0.37373404141258265</v>
          </cell>
          <cell r="F262">
            <v>0.397395744823425</v>
          </cell>
          <cell r="G262" t="str">
            <v>STP</v>
          </cell>
          <cell r="I262">
            <v>129.2</v>
          </cell>
          <cell r="L262">
            <v>1.03414773420262</v>
          </cell>
        </row>
        <row r="263">
          <cell r="A263" t="str">
            <v>GROUND</v>
          </cell>
          <cell r="B263">
            <v>258</v>
          </cell>
          <cell r="C263" t="str">
            <v>North Fork Long Canyon</v>
          </cell>
          <cell r="D263" t="str">
            <v>B</v>
          </cell>
          <cell r="E263">
            <v>0.3634232526971769</v>
          </cell>
          <cell r="F263">
            <v>0.37373404141258265</v>
          </cell>
          <cell r="G263" t="str">
            <v>HGR</v>
          </cell>
          <cell r="I263">
            <v>56.3</v>
          </cell>
          <cell r="L263">
            <v>1.03414773420262</v>
          </cell>
        </row>
        <row r="264">
          <cell r="A264" t="str">
            <v>GROUND</v>
          </cell>
          <cell r="B264">
            <v>259</v>
          </cell>
          <cell r="C264" t="str">
            <v>North Fork Long Canyon</v>
          </cell>
          <cell r="D264" t="str">
            <v>B</v>
          </cell>
          <cell r="E264">
            <v>0.31866380754539775</v>
          </cell>
          <cell r="F264">
            <v>0.3634232526971769</v>
          </cell>
          <cell r="G264" t="str">
            <v>STP</v>
          </cell>
          <cell r="I264">
            <v>244.4</v>
          </cell>
          <cell r="L264">
            <v>1.03414773420262</v>
          </cell>
        </row>
        <row r="265">
          <cell r="A265" t="str">
            <v>GROUND</v>
          </cell>
          <cell r="B265">
            <v>260</v>
          </cell>
          <cell r="C265" t="str">
            <v>North Fork Long Canyon</v>
          </cell>
          <cell r="D265" t="str">
            <v>B</v>
          </cell>
          <cell r="E265">
            <v>0.29379337934731425</v>
          </cell>
          <cell r="F265">
            <v>0.31866380754539775</v>
          </cell>
          <cell r="G265" t="str">
            <v>HGR</v>
          </cell>
          <cell r="I265">
            <v>135.8</v>
          </cell>
          <cell r="L265">
            <v>1.03414773420262</v>
          </cell>
        </row>
        <row r="266">
          <cell r="A266" t="str">
            <v>GROUND</v>
          </cell>
          <cell r="B266">
            <v>261</v>
          </cell>
          <cell r="C266" t="str">
            <v>North Fork Long Canyon</v>
          </cell>
          <cell r="D266" t="str">
            <v>B</v>
          </cell>
          <cell r="E266">
            <v>0.2585938484218971</v>
          </cell>
          <cell r="F266">
            <v>0.29379337934731425</v>
          </cell>
          <cell r="G266" t="str">
            <v>STP</v>
          </cell>
          <cell r="I266">
            <v>192.2</v>
          </cell>
          <cell r="L266">
            <v>1.03414773420262</v>
          </cell>
        </row>
        <row r="267">
          <cell r="A267" t="str">
            <v>GROUND</v>
          </cell>
          <cell r="B267">
            <v>262</v>
          </cell>
          <cell r="C267" t="str">
            <v>North Fork Long Canyon</v>
          </cell>
          <cell r="D267" t="str">
            <v>B</v>
          </cell>
          <cell r="E267">
            <v>0.24971155263686726</v>
          </cell>
          <cell r="F267">
            <v>0.2585938484218971</v>
          </cell>
          <cell r="G267" t="str">
            <v>HGR</v>
          </cell>
          <cell r="I267">
            <v>48.5</v>
          </cell>
          <cell r="L267">
            <v>1.03414773420262</v>
          </cell>
        </row>
        <row r="268">
          <cell r="A268" t="str">
            <v>GROUND</v>
          </cell>
          <cell r="B268">
            <v>263</v>
          </cell>
          <cell r="C268" t="str">
            <v>North Fork Long Canyon</v>
          </cell>
          <cell r="D268" t="str">
            <v>B</v>
          </cell>
          <cell r="E268">
            <v>0.23868651745627353</v>
          </cell>
          <cell r="F268">
            <v>0.24971155263686726</v>
          </cell>
          <cell r="G268" t="str">
            <v>LGR</v>
          </cell>
          <cell r="I268">
            <v>60.2</v>
          </cell>
          <cell r="L268">
            <v>1.03414773420262</v>
          </cell>
        </row>
        <row r="269">
          <cell r="A269" t="str">
            <v>GROUND</v>
          </cell>
          <cell r="B269">
            <v>264</v>
          </cell>
          <cell r="C269" t="str">
            <v>North Fork Long Canyon</v>
          </cell>
          <cell r="D269" t="str">
            <v>B</v>
          </cell>
          <cell r="E269">
            <v>0.23172719292367286</v>
          </cell>
          <cell r="F269">
            <v>0.23868651745627353</v>
          </cell>
          <cell r="G269" t="str">
            <v>MCP</v>
          </cell>
          <cell r="I269">
            <v>38</v>
          </cell>
          <cell r="L269">
            <v>1.03414773420262</v>
          </cell>
        </row>
        <row r="270">
          <cell r="A270" t="str">
            <v>GROUND</v>
          </cell>
          <cell r="B270">
            <v>265</v>
          </cell>
          <cell r="C270" t="str">
            <v>North Fork Long Canyon</v>
          </cell>
          <cell r="D270" t="str">
            <v>B</v>
          </cell>
          <cell r="E270">
            <v>0.2067651946659499</v>
          </cell>
          <cell r="F270">
            <v>0.23172719292367286</v>
          </cell>
          <cell r="G270" t="str">
            <v>HGR</v>
          </cell>
          <cell r="I270">
            <v>136.3</v>
          </cell>
          <cell r="L270">
            <v>1.03414773420262</v>
          </cell>
        </row>
        <row r="271">
          <cell r="A271" t="str">
            <v>GROUND</v>
          </cell>
          <cell r="B271">
            <v>266</v>
          </cell>
          <cell r="C271" t="str">
            <v>North Fork Long Canyon</v>
          </cell>
          <cell r="D271" t="str">
            <v>B</v>
          </cell>
          <cell r="E271">
            <v>0.1723348522415044</v>
          </cell>
          <cell r="F271">
            <v>0.2067651946659499</v>
          </cell>
          <cell r="G271" t="str">
            <v>HGR</v>
          </cell>
          <cell r="I271">
            <v>188</v>
          </cell>
          <cell r="L271">
            <v>1.03414773420262</v>
          </cell>
        </row>
        <row r="272">
          <cell r="A272" t="str">
            <v>GROUND</v>
          </cell>
          <cell r="B272">
            <v>267</v>
          </cell>
          <cell r="C272" t="str">
            <v>North Fork Long Canyon</v>
          </cell>
          <cell r="D272" t="str">
            <v>B</v>
          </cell>
          <cell r="E272">
            <v>0.16632785632915437</v>
          </cell>
          <cell r="F272">
            <v>0.1723348522415044</v>
          </cell>
          <cell r="G272" t="str">
            <v>MCP</v>
          </cell>
          <cell r="I272">
            <v>32.8</v>
          </cell>
          <cell r="L272">
            <v>1.03414773420262</v>
          </cell>
        </row>
        <row r="273">
          <cell r="A273" t="str">
            <v>GROUND</v>
          </cell>
          <cell r="B273">
            <v>268</v>
          </cell>
          <cell r="C273" t="str">
            <v>North Fork Long Canyon</v>
          </cell>
          <cell r="D273" t="str">
            <v>B</v>
          </cell>
          <cell r="E273">
            <v>0.1570975943174945</v>
          </cell>
          <cell r="F273">
            <v>0.16632785632915437</v>
          </cell>
          <cell r="G273" t="str">
            <v>HGR</v>
          </cell>
          <cell r="I273">
            <v>50.40000000000009</v>
          </cell>
          <cell r="L273">
            <v>1.03414773420262</v>
          </cell>
        </row>
        <row r="274">
          <cell r="A274" t="str">
            <v>GROUND</v>
          </cell>
          <cell r="B274">
            <v>269</v>
          </cell>
          <cell r="C274" t="str">
            <v>North Fork Long Canyon</v>
          </cell>
          <cell r="D274" t="str">
            <v>B</v>
          </cell>
          <cell r="E274">
            <v>0.1312015814514488</v>
          </cell>
          <cell r="F274">
            <v>0.1570975943174945</v>
          </cell>
          <cell r="G274" t="str">
            <v>STP</v>
          </cell>
          <cell r="I274">
            <v>141.4</v>
          </cell>
          <cell r="L274">
            <v>1.03414773420262</v>
          </cell>
        </row>
        <row r="275">
          <cell r="A275" t="str">
            <v>GROUND</v>
          </cell>
          <cell r="B275">
            <v>270</v>
          </cell>
          <cell r="C275" t="str">
            <v>North Fork Long Canyon</v>
          </cell>
          <cell r="D275" t="str">
            <v>B</v>
          </cell>
          <cell r="E275">
            <v>0.12512132949138716</v>
          </cell>
          <cell r="F275">
            <v>0.1312015814514488</v>
          </cell>
          <cell r="G275" t="str">
            <v>BRS</v>
          </cell>
          <cell r="I275">
            <v>33.19999999999993</v>
          </cell>
          <cell r="L275">
            <v>1.03414773420262</v>
          </cell>
        </row>
        <row r="276">
          <cell r="A276" t="str">
            <v>GROUND</v>
          </cell>
          <cell r="B276">
            <v>271</v>
          </cell>
          <cell r="C276" t="str">
            <v>North Fork Long Canyon</v>
          </cell>
          <cell r="D276" t="str">
            <v>B</v>
          </cell>
          <cell r="E276">
            <v>0.10398695972659454</v>
          </cell>
          <cell r="F276">
            <v>0.12512132949138716</v>
          </cell>
          <cell r="G276" t="str">
            <v>STP</v>
          </cell>
          <cell r="I276">
            <v>115.4</v>
          </cell>
          <cell r="L276">
            <v>1.03414773420262</v>
          </cell>
        </row>
        <row r="277">
          <cell r="A277" t="str">
            <v>GROUND</v>
          </cell>
          <cell r="B277">
            <v>272</v>
          </cell>
          <cell r="C277" t="str">
            <v>North Fork Long Canyon</v>
          </cell>
          <cell r="D277" t="str">
            <v>B</v>
          </cell>
          <cell r="E277">
            <v>0.09376774107082828</v>
          </cell>
          <cell r="F277">
            <v>0.10398695972659454</v>
          </cell>
          <cell r="G277" t="str">
            <v>STP</v>
          </cell>
          <cell r="I277">
            <v>55.8</v>
          </cell>
          <cell r="L277">
            <v>1.03414773420262</v>
          </cell>
        </row>
        <row r="278">
          <cell r="A278" t="str">
            <v>GROUND</v>
          </cell>
          <cell r="B278">
            <v>273</v>
          </cell>
          <cell r="C278" t="str">
            <v>North Fork Long Canyon</v>
          </cell>
          <cell r="D278" t="str">
            <v>B</v>
          </cell>
          <cell r="E278">
            <v>0.08704649869329024</v>
          </cell>
          <cell r="F278">
            <v>0.09376774107082828</v>
          </cell>
          <cell r="G278" t="str">
            <v>MCP</v>
          </cell>
          <cell r="I278">
            <v>36.7</v>
          </cell>
          <cell r="L278">
            <v>1.03414773420262</v>
          </cell>
        </row>
        <row r="279">
          <cell r="A279" t="str">
            <v>GROUND</v>
          </cell>
          <cell r="B279">
            <v>274</v>
          </cell>
          <cell r="C279" t="str">
            <v>North Fork Long Canyon</v>
          </cell>
          <cell r="D279" t="str">
            <v>B</v>
          </cell>
          <cell r="E279">
            <v>0.07343918783086312</v>
          </cell>
          <cell r="F279">
            <v>0.08704649869329024</v>
          </cell>
          <cell r="G279" t="str">
            <v>LGR</v>
          </cell>
          <cell r="I279">
            <v>74.3</v>
          </cell>
          <cell r="L279">
            <v>1.03414773420262</v>
          </cell>
        </row>
        <row r="280">
          <cell r="A280" t="str">
            <v>GROUND</v>
          </cell>
          <cell r="B280">
            <v>275</v>
          </cell>
          <cell r="C280" t="str">
            <v>North Fork Long Canyon</v>
          </cell>
          <cell r="D280" t="str">
            <v>B</v>
          </cell>
          <cell r="E280">
            <v>0.0640990417476359</v>
          </cell>
          <cell r="F280">
            <v>0.07343918783086312</v>
          </cell>
          <cell r="G280" t="str">
            <v>MCP</v>
          </cell>
          <cell r="I280">
            <v>51</v>
          </cell>
          <cell r="L280">
            <v>1.03414773420262</v>
          </cell>
        </row>
        <row r="281">
          <cell r="A281" t="str">
            <v>GROUND</v>
          </cell>
          <cell r="B281">
            <v>276</v>
          </cell>
          <cell r="C281" t="str">
            <v>North Fork Long Canyon</v>
          </cell>
          <cell r="D281" t="str">
            <v>B</v>
          </cell>
          <cell r="E281">
            <v>0.054374301413922826</v>
          </cell>
          <cell r="F281">
            <v>0.0640990417476359</v>
          </cell>
          <cell r="G281" t="str">
            <v>HGR</v>
          </cell>
          <cell r="I281">
            <v>53.1</v>
          </cell>
          <cell r="L281">
            <v>1.03414773420262</v>
          </cell>
        </row>
        <row r="282">
          <cell r="A282" t="str">
            <v>GROUND</v>
          </cell>
          <cell r="B282">
            <v>277</v>
          </cell>
          <cell r="C282" t="str">
            <v>North Fork Long Canyon</v>
          </cell>
          <cell r="D282" t="str">
            <v>B</v>
          </cell>
          <cell r="E282">
            <v>0.044942585271056115</v>
          </cell>
          <cell r="F282">
            <v>0.054374301413922826</v>
          </cell>
          <cell r="G282" t="str">
            <v>MCP</v>
          </cell>
          <cell r="I282">
            <v>51.5</v>
          </cell>
          <cell r="L282">
            <v>1.03414773420262</v>
          </cell>
        </row>
        <row r="283">
          <cell r="A283" t="str">
            <v>GROUND</v>
          </cell>
          <cell r="B283">
            <v>278</v>
          </cell>
          <cell r="C283" t="str">
            <v>North Fork Long Canyon</v>
          </cell>
          <cell r="D283" t="str">
            <v>B</v>
          </cell>
          <cell r="E283">
            <v>0.03378935200696713</v>
          </cell>
          <cell r="F283">
            <v>0.044942585271056115</v>
          </cell>
          <cell r="G283" t="str">
            <v>HGR</v>
          </cell>
          <cell r="I283">
            <v>60.9</v>
          </cell>
          <cell r="L283">
            <v>1.03414773420262</v>
          </cell>
        </row>
        <row r="284">
          <cell r="A284" t="str">
            <v>GROUND</v>
          </cell>
          <cell r="B284">
            <v>279</v>
          </cell>
          <cell r="C284" t="str">
            <v>North Fork Long Canyon</v>
          </cell>
          <cell r="D284" t="str">
            <v>B</v>
          </cell>
          <cell r="E284">
            <v>0.02756258795148231</v>
          </cell>
          <cell r="F284">
            <v>0.03378935200696713</v>
          </cell>
          <cell r="G284" t="str">
            <v>MCP</v>
          </cell>
          <cell r="I284">
            <v>34</v>
          </cell>
          <cell r="L284">
            <v>1.03414773420262</v>
          </cell>
        </row>
        <row r="285">
          <cell r="A285" t="str">
            <v>GROUND</v>
          </cell>
          <cell r="B285">
            <v>280</v>
          </cell>
          <cell r="C285" t="str">
            <v>North Fork Long Canyon</v>
          </cell>
          <cell r="D285" t="str">
            <v>B</v>
          </cell>
          <cell r="E285">
            <v>0.020932915633583765</v>
          </cell>
          <cell r="F285">
            <v>0.02756258795148231</v>
          </cell>
          <cell r="G285" t="str">
            <v>HGR</v>
          </cell>
          <cell r="I285">
            <v>36.2</v>
          </cell>
          <cell r="L285">
            <v>1.03414773420262</v>
          </cell>
        </row>
        <row r="286">
          <cell r="A286" t="str">
            <v>GROUND</v>
          </cell>
          <cell r="B286">
            <v>281</v>
          </cell>
          <cell r="C286" t="str">
            <v>North Fork Long Canyon</v>
          </cell>
          <cell r="D286" t="str">
            <v>B</v>
          </cell>
          <cell r="E286">
            <v>0.014980861757017391</v>
          </cell>
          <cell r="F286">
            <v>0.020932915633583765</v>
          </cell>
          <cell r="G286" t="str">
            <v>MCP</v>
          </cell>
          <cell r="I286">
            <v>32.5</v>
          </cell>
          <cell r="L286">
            <v>1.03414773420262</v>
          </cell>
        </row>
        <row r="287">
          <cell r="A287" t="str">
            <v>GROUND</v>
          </cell>
          <cell r="B287">
            <v>282</v>
          </cell>
          <cell r="C287" t="str">
            <v>North Fork Long Canyon</v>
          </cell>
          <cell r="D287" t="str">
            <v>B</v>
          </cell>
          <cell r="E287">
            <v>0.007582000938147192</v>
          </cell>
          <cell r="F287">
            <v>0.014980861757017391</v>
          </cell>
          <cell r="G287" t="str">
            <v>LGR</v>
          </cell>
          <cell r="I287">
            <v>40.4</v>
          </cell>
          <cell r="L287">
            <v>1.03414773420262</v>
          </cell>
        </row>
        <row r="288">
          <cell r="A288" t="str">
            <v>GROUND</v>
          </cell>
          <cell r="B288">
            <v>283</v>
          </cell>
          <cell r="C288" t="str">
            <v>North Fork Long Canyon</v>
          </cell>
          <cell r="D288" t="str">
            <v>B</v>
          </cell>
          <cell r="E288">
            <v>0</v>
          </cell>
          <cell r="F288">
            <v>0.007582000938147192</v>
          </cell>
          <cell r="G288" t="str">
            <v>HGR</v>
          </cell>
          <cell r="I288">
            <v>41.4</v>
          </cell>
          <cell r="J288" t="str">
            <v>AMPH LC-3</v>
          </cell>
          <cell r="K288" t="str">
            <v>Confluence with S.F. Long Canyon</v>
          </cell>
          <cell r="L288">
            <v>1.03414773420262</v>
          </cell>
        </row>
        <row r="289">
          <cell r="A289" t="str">
            <v>GROUND</v>
          </cell>
          <cell r="B289">
            <v>284</v>
          </cell>
          <cell r="C289" t="str">
            <v>CR/N.F. Long Canyon</v>
          </cell>
          <cell r="E289">
            <v>3.11979</v>
          </cell>
          <cell r="F289">
            <v>3.1314061584158415</v>
          </cell>
          <cell r="G289" t="str">
            <v>STP</v>
          </cell>
          <cell r="I289">
            <v>63.2</v>
          </cell>
          <cell r="L289">
            <v>1.0304350664995447</v>
          </cell>
        </row>
        <row r="290">
          <cell r="A290" t="str">
            <v>GROUND</v>
          </cell>
          <cell r="B290">
            <v>285</v>
          </cell>
          <cell r="C290" t="str">
            <v>CR/N.F. Long Canyon</v>
          </cell>
          <cell r="E290">
            <v>3.1314061584158415</v>
          </cell>
          <cell r="F290">
            <v>3.1392727973430254</v>
          </cell>
          <cell r="G290" t="str">
            <v>TRN</v>
          </cell>
          <cell r="I290">
            <v>42.8</v>
          </cell>
          <cell r="L290">
            <v>1.0304350664995447</v>
          </cell>
        </row>
        <row r="291">
          <cell r="A291" t="str">
            <v>GROUND</v>
          </cell>
          <cell r="B291">
            <v>286</v>
          </cell>
          <cell r="C291" t="str">
            <v>CR/N.F. Long Canyon</v>
          </cell>
          <cell r="E291">
            <v>3.1392727973430254</v>
          </cell>
          <cell r="F291">
            <v>3.142801756861762</v>
          </cell>
          <cell r="G291" t="str">
            <v>HGR</v>
          </cell>
          <cell r="I291">
            <v>19.2</v>
          </cell>
          <cell r="L291">
            <v>1.0304350664995447</v>
          </cell>
        </row>
        <row r="292">
          <cell r="A292" t="str">
            <v>GROUND</v>
          </cell>
          <cell r="B292">
            <v>287</v>
          </cell>
          <cell r="C292" t="str">
            <v>CR/N.F. Long Canyon</v>
          </cell>
          <cell r="E292">
            <v>3.142801756861762</v>
          </cell>
          <cell r="F292">
            <v>3.148554696077203</v>
          </cell>
          <cell r="G292" t="str">
            <v>SRN</v>
          </cell>
          <cell r="I292">
            <v>31.3</v>
          </cell>
          <cell r="L292">
            <v>1.0304350664995447</v>
          </cell>
        </row>
        <row r="293">
          <cell r="A293" t="str">
            <v>GROUND</v>
          </cell>
          <cell r="B293">
            <v>288</v>
          </cell>
          <cell r="C293" t="str">
            <v>CR/N.F. Long Canyon</v>
          </cell>
          <cell r="E293">
            <v>3.148554696077203</v>
          </cell>
          <cell r="F293">
            <v>3.1514587356811634</v>
          </cell>
          <cell r="G293" t="str">
            <v>HGR</v>
          </cell>
          <cell r="I293">
            <v>15.8</v>
          </cell>
          <cell r="L293">
            <v>1.0304350664995447</v>
          </cell>
        </row>
        <row r="294">
          <cell r="A294" t="str">
            <v>GROUND</v>
          </cell>
          <cell r="B294">
            <v>289</v>
          </cell>
          <cell r="C294" t="str">
            <v>CR/N.F. Long Canyon</v>
          </cell>
          <cell r="E294">
            <v>3.1514587356811634</v>
          </cell>
          <cell r="F294">
            <v>3.1545833352550448</v>
          </cell>
          <cell r="G294" t="str">
            <v>MCP</v>
          </cell>
          <cell r="I294">
            <v>17</v>
          </cell>
          <cell r="L294">
            <v>1.0304350664995447</v>
          </cell>
        </row>
        <row r="295">
          <cell r="A295" t="str">
            <v>GROUND</v>
          </cell>
          <cell r="B295">
            <v>290</v>
          </cell>
          <cell r="C295" t="str">
            <v>CR/N.F. Long Canyon</v>
          </cell>
          <cell r="E295">
            <v>3.1545833352550448</v>
          </cell>
          <cell r="F295">
            <v>3.1736433926557215</v>
          </cell>
          <cell r="G295" t="str">
            <v>HGR</v>
          </cell>
          <cell r="I295">
            <v>103.7</v>
          </cell>
          <cell r="L295">
            <v>1.0304350664995447</v>
          </cell>
        </row>
        <row r="296">
          <cell r="A296" t="str">
            <v>GROUND</v>
          </cell>
          <cell r="B296">
            <v>291</v>
          </cell>
          <cell r="C296" t="str">
            <v>CR/N.F. Long Canyon</v>
          </cell>
          <cell r="E296">
            <v>3.1736433926557215</v>
          </cell>
          <cell r="F296">
            <v>3.176069552324853</v>
          </cell>
          <cell r="G296" t="str">
            <v>MCP</v>
          </cell>
          <cell r="I296">
            <v>13.2</v>
          </cell>
          <cell r="L296">
            <v>1.0304350664995447</v>
          </cell>
        </row>
        <row r="297">
          <cell r="A297" t="str">
            <v>GROUND</v>
          </cell>
          <cell r="B297">
            <v>292</v>
          </cell>
          <cell r="C297" t="str">
            <v>CR/N.F. Long Canyon</v>
          </cell>
          <cell r="E297">
            <v>3.176069552324853</v>
          </cell>
          <cell r="F297">
            <v>3.1806829316957015</v>
          </cell>
          <cell r="G297" t="str">
            <v>HGR</v>
          </cell>
          <cell r="I297">
            <v>25.1</v>
          </cell>
          <cell r="L297">
            <v>1.0304350664995447</v>
          </cell>
        </row>
        <row r="298">
          <cell r="A298" t="str">
            <v>GROUND</v>
          </cell>
          <cell r="B298">
            <v>293</v>
          </cell>
          <cell r="C298" t="str">
            <v>CR/N.F. Long Canyon</v>
          </cell>
          <cell r="E298">
            <v>3.1806829316957015</v>
          </cell>
          <cell r="F298">
            <v>3.1836972512846224</v>
          </cell>
          <cell r="G298" t="str">
            <v>LSP</v>
          </cell>
          <cell r="I298">
            <v>16.4</v>
          </cell>
          <cell r="L298">
            <v>1.0304350664995447</v>
          </cell>
        </row>
        <row r="299">
          <cell r="A299" t="str">
            <v>GROUND</v>
          </cell>
          <cell r="B299">
            <v>294</v>
          </cell>
          <cell r="C299" t="str">
            <v>CR/N.F. Long Canyon</v>
          </cell>
          <cell r="E299">
            <v>3.1836972512846224</v>
          </cell>
          <cell r="F299">
            <v>3.201121488908385</v>
          </cell>
          <cell r="G299" t="str">
            <v>HGR</v>
          </cell>
          <cell r="I299">
            <v>94.8</v>
          </cell>
          <cell r="L299">
            <v>1.03043506649954</v>
          </cell>
        </row>
        <row r="300">
          <cell r="A300" t="str">
            <v>GROUND</v>
          </cell>
          <cell r="B300">
            <v>295</v>
          </cell>
          <cell r="C300" t="str">
            <v>CR/N.F. Long Canyon</v>
          </cell>
          <cell r="E300">
            <v>3.201121488908385</v>
          </cell>
          <cell r="F300">
            <v>3.2052937483393915</v>
          </cell>
          <cell r="G300" t="str">
            <v>MCP</v>
          </cell>
          <cell r="I300">
            <v>22.7</v>
          </cell>
          <cell r="L300">
            <v>1.03043506649954</v>
          </cell>
        </row>
        <row r="301">
          <cell r="A301" t="str">
            <v>GROUND</v>
          </cell>
          <cell r="B301">
            <v>296</v>
          </cell>
          <cell r="C301" t="str">
            <v>CR/N.F. Long Canyon</v>
          </cell>
          <cell r="E301">
            <v>3.2052937483393915</v>
          </cell>
          <cell r="F301">
            <v>3.222975305928062</v>
          </cell>
          <cell r="G301" t="str">
            <v>LGR</v>
          </cell>
          <cell r="I301">
            <v>96.2</v>
          </cell>
          <cell r="L301">
            <v>1.03043506649954</v>
          </cell>
        </row>
        <row r="302">
          <cell r="A302" t="str">
            <v>GROUND</v>
          </cell>
          <cell r="B302">
            <v>297</v>
          </cell>
          <cell r="C302" t="str">
            <v>CR/N.F. Long Canyon</v>
          </cell>
          <cell r="E302">
            <v>3.222975305928062</v>
          </cell>
          <cell r="F302">
            <v>3.22683510540168</v>
          </cell>
          <cell r="G302" t="str">
            <v>MCP</v>
          </cell>
          <cell r="I302">
            <v>21</v>
          </cell>
          <cell r="L302">
            <v>1.03043506649954</v>
          </cell>
        </row>
        <row r="303">
          <cell r="A303" t="str">
            <v>GROUND</v>
          </cell>
          <cell r="B303">
            <v>298</v>
          </cell>
          <cell r="C303" t="str">
            <v>CR/N.F. Long Canyon</v>
          </cell>
          <cell r="E303">
            <v>3.22683510540168</v>
          </cell>
          <cell r="F303">
            <v>3.237403603960397</v>
          </cell>
          <cell r="G303" t="str">
            <v>HGR</v>
          </cell>
          <cell r="I303">
            <v>57.5</v>
          </cell>
          <cell r="L303">
            <v>1.03043506649954</v>
          </cell>
        </row>
        <row r="304">
          <cell r="A304" t="str">
            <v>GROUND</v>
          </cell>
          <cell r="B304">
            <v>299</v>
          </cell>
          <cell r="C304" t="str">
            <v>CR/N.F. Long Canyon</v>
          </cell>
          <cell r="E304">
            <v>3.237403603960397</v>
          </cell>
          <cell r="F304">
            <v>3.241263403434015</v>
          </cell>
          <cell r="G304" t="str">
            <v>LSP</v>
          </cell>
          <cell r="I304">
            <v>21</v>
          </cell>
          <cell r="L304">
            <v>1.03043506649954</v>
          </cell>
        </row>
        <row r="305">
          <cell r="A305" t="str">
            <v>GROUND</v>
          </cell>
          <cell r="B305">
            <v>300</v>
          </cell>
          <cell r="C305" t="str">
            <v>CR/N.F. Long Canyon</v>
          </cell>
          <cell r="E305">
            <v>3.241263403434015</v>
          </cell>
          <cell r="F305">
            <v>3.247641262564232</v>
          </cell>
          <cell r="G305" t="str">
            <v>MCP</v>
          </cell>
          <cell r="I305">
            <v>34.7</v>
          </cell>
          <cell r="L305">
            <v>1.03043506649954</v>
          </cell>
        </row>
        <row r="306">
          <cell r="A306" t="str">
            <v>GROUND</v>
          </cell>
          <cell r="B306">
            <v>301</v>
          </cell>
          <cell r="C306" t="str">
            <v>CR/N.F. Long Canyon</v>
          </cell>
          <cell r="E306">
            <v>3.247641262564232</v>
          </cell>
          <cell r="F306">
            <v>3.2610954207294154</v>
          </cell>
          <cell r="G306" t="str">
            <v>HGR</v>
          </cell>
          <cell r="I306">
            <v>73.19999999999993</v>
          </cell>
          <cell r="L306">
            <v>1.03043506649954</v>
          </cell>
        </row>
        <row r="307">
          <cell r="A307" t="str">
            <v>GROUND</v>
          </cell>
          <cell r="B307">
            <v>302</v>
          </cell>
          <cell r="C307" t="str">
            <v>CR/N.F. Long Canyon</v>
          </cell>
          <cell r="E307">
            <v>3.2610954207294154</v>
          </cell>
          <cell r="F307">
            <v>3.2732997390650462</v>
          </cell>
          <cell r="G307" t="str">
            <v>SRN</v>
          </cell>
          <cell r="I307">
            <v>66.40000000000009</v>
          </cell>
          <cell r="L307">
            <v>1.03043506649954</v>
          </cell>
        </row>
        <row r="308">
          <cell r="A308" t="str">
            <v>GROUND</v>
          </cell>
          <cell r="B308">
            <v>303</v>
          </cell>
          <cell r="C308" t="str">
            <v>CR/N.F. Long Canyon</v>
          </cell>
          <cell r="E308">
            <v>3.2732997390650462</v>
          </cell>
          <cell r="F308">
            <v>3.2828940977566115</v>
          </cell>
          <cell r="G308" t="str">
            <v>STP</v>
          </cell>
          <cell r="I308">
            <v>52.19999999999993</v>
          </cell>
          <cell r="L308">
            <v>1.03043506649954</v>
          </cell>
        </row>
        <row r="309">
          <cell r="A309" t="str">
            <v>GROUND</v>
          </cell>
          <cell r="B309">
            <v>304</v>
          </cell>
          <cell r="C309" t="str">
            <v>CR/N.F. Long Canyon</v>
          </cell>
          <cell r="E309">
            <v>3.2828940977566115</v>
          </cell>
          <cell r="F309">
            <v>3.2961093159543804</v>
          </cell>
          <cell r="G309" t="str">
            <v>HGR</v>
          </cell>
          <cell r="I309">
            <v>71.9</v>
          </cell>
          <cell r="L309">
            <v>1.03043506649954</v>
          </cell>
        </row>
        <row r="310">
          <cell r="A310" t="str">
            <v>GROUND</v>
          </cell>
          <cell r="B310">
            <v>305</v>
          </cell>
          <cell r="C310" t="str">
            <v>CR/N.F. Long Canyon</v>
          </cell>
          <cell r="E310">
            <v>3.2961093159543804</v>
          </cell>
          <cell r="F310">
            <v>3.298535475623512</v>
          </cell>
          <cell r="G310" t="str">
            <v>MCP</v>
          </cell>
          <cell r="I310">
            <v>13.2</v>
          </cell>
          <cell r="L310">
            <v>1.03043506649954</v>
          </cell>
        </row>
        <row r="311">
          <cell r="A311" t="str">
            <v>GROUND</v>
          </cell>
          <cell r="B311">
            <v>306</v>
          </cell>
          <cell r="C311" t="str">
            <v>CR/N.F. Long Canyon</v>
          </cell>
          <cell r="E311">
            <v>3.298535475623512</v>
          </cell>
          <cell r="F311">
            <v>3.3046927747838075</v>
          </cell>
          <cell r="G311" t="str">
            <v>LGR</v>
          </cell>
          <cell r="I311">
            <v>33.5</v>
          </cell>
          <cell r="L311">
            <v>1.03043506649954</v>
          </cell>
        </row>
        <row r="312">
          <cell r="A312" t="str">
            <v>GROUND</v>
          </cell>
          <cell r="B312">
            <v>307</v>
          </cell>
          <cell r="C312" t="str">
            <v>CR/N.F. Long Canyon</v>
          </cell>
          <cell r="E312">
            <v>3.3046927747838075</v>
          </cell>
          <cell r="F312">
            <v>3.3130924336383005</v>
          </cell>
          <cell r="G312" t="str">
            <v>STP</v>
          </cell>
          <cell r="I312">
            <v>45.7</v>
          </cell>
          <cell r="L312">
            <v>1.03043506649954</v>
          </cell>
        </row>
        <row r="313">
          <cell r="A313" t="str">
            <v>GROUND</v>
          </cell>
          <cell r="B313">
            <v>308</v>
          </cell>
          <cell r="C313" t="str">
            <v>CR/N.F. Long Canyon</v>
          </cell>
          <cell r="E313">
            <v>3.3130924336383005</v>
          </cell>
          <cell r="F313">
            <v>3.3267855317708985</v>
          </cell>
          <cell r="G313" t="str">
            <v>HGR</v>
          </cell>
          <cell r="I313">
            <v>74.5</v>
          </cell>
          <cell r="L313">
            <v>1.03043506649954</v>
          </cell>
        </row>
        <row r="314">
          <cell r="A314" t="str">
            <v>GROUND</v>
          </cell>
          <cell r="B314">
            <v>309</v>
          </cell>
          <cell r="C314" t="str">
            <v>CR/N.F. Long Canyon</v>
          </cell>
          <cell r="E314">
            <v>3.3267855317708985</v>
          </cell>
          <cell r="F314">
            <v>3.3325384709863393</v>
          </cell>
          <cell r="G314" t="str">
            <v>MCP</v>
          </cell>
          <cell r="I314">
            <v>31.3</v>
          </cell>
          <cell r="L314">
            <v>1.03043506649954</v>
          </cell>
        </row>
        <row r="315">
          <cell r="A315" t="str">
            <v>GROUND</v>
          </cell>
          <cell r="B315">
            <v>310</v>
          </cell>
          <cell r="C315" t="str">
            <v>CR/N.F. Long Canyon</v>
          </cell>
          <cell r="E315">
            <v>3.3325384709863393</v>
          </cell>
          <cell r="F315">
            <v>3.342463669632786</v>
          </cell>
          <cell r="G315" t="str">
            <v>LGR</v>
          </cell>
          <cell r="I315">
            <v>54</v>
          </cell>
          <cell r="L315">
            <v>1.03043506649954</v>
          </cell>
        </row>
        <row r="316">
          <cell r="A316" t="str">
            <v>GROUND</v>
          </cell>
          <cell r="B316">
            <v>311</v>
          </cell>
          <cell r="C316" t="str">
            <v>CR/N.F. Long Canyon</v>
          </cell>
          <cell r="E316">
            <v>3.342463669632786</v>
          </cell>
          <cell r="F316">
            <v>3.3466726890587792</v>
          </cell>
          <cell r="G316" t="str">
            <v>LSP</v>
          </cell>
          <cell r="I316">
            <v>22.90000000000009</v>
          </cell>
          <cell r="L316">
            <v>1.03043506649954</v>
          </cell>
        </row>
        <row r="317">
          <cell r="A317" t="str">
            <v>GROUND</v>
          </cell>
          <cell r="B317">
            <v>312</v>
          </cell>
          <cell r="C317" t="str">
            <v>CR/N.F. Long Canyon</v>
          </cell>
          <cell r="E317">
            <v>3.3466726890587792</v>
          </cell>
          <cell r="F317">
            <v>3.3515801483895222</v>
          </cell>
          <cell r="G317" t="str">
            <v>LGR</v>
          </cell>
          <cell r="I317">
            <v>26.699999999999818</v>
          </cell>
          <cell r="L317">
            <v>1.03043506649954</v>
          </cell>
        </row>
        <row r="318">
          <cell r="A318" t="str">
            <v>GROUND</v>
          </cell>
          <cell r="B318">
            <v>313</v>
          </cell>
          <cell r="C318" t="str">
            <v>CR/N.F. Long Canyon</v>
          </cell>
          <cell r="E318">
            <v>3.3515801483895222</v>
          </cell>
          <cell r="F318">
            <v>3.3566346477002127</v>
          </cell>
          <cell r="G318" t="str">
            <v>LSP</v>
          </cell>
          <cell r="I318">
            <v>27.5</v>
          </cell>
          <cell r="L318">
            <v>1.03043506649954</v>
          </cell>
        </row>
        <row r="319">
          <cell r="A319" t="str">
            <v>GROUND</v>
          </cell>
          <cell r="B319">
            <v>314</v>
          </cell>
          <cell r="C319" t="str">
            <v>CR/N.F. Long Canyon</v>
          </cell>
          <cell r="E319">
            <v>3.3566346477002127</v>
          </cell>
          <cell r="F319">
            <v>3.3653283865146006</v>
          </cell>
          <cell r="G319" t="str">
            <v>HGR</v>
          </cell>
          <cell r="I319">
            <v>47.30000000000018</v>
          </cell>
          <cell r="L319">
            <v>1.03043506649954</v>
          </cell>
        </row>
        <row r="320">
          <cell r="A320" t="str">
            <v>GROUND</v>
          </cell>
          <cell r="B320">
            <v>315</v>
          </cell>
          <cell r="C320" t="str">
            <v>CR/N.F. Long Canyon</v>
          </cell>
          <cell r="E320">
            <v>3.3653283865146006</v>
          </cell>
          <cell r="F320">
            <v>3.370199085850357</v>
          </cell>
          <cell r="G320" t="str">
            <v>LSP</v>
          </cell>
          <cell r="I320">
            <v>26.5</v>
          </cell>
          <cell r="L320">
            <v>1.03043506649954</v>
          </cell>
        </row>
        <row r="321">
          <cell r="A321" t="str">
            <v>GROUND</v>
          </cell>
          <cell r="B321">
            <v>316</v>
          </cell>
          <cell r="C321" t="str">
            <v>CR/N.F. Long Canyon</v>
          </cell>
          <cell r="E321">
            <v>3.370199085850357</v>
          </cell>
          <cell r="F321">
            <v>3.3852706837949618</v>
          </cell>
          <cell r="G321" t="str">
            <v>HGR</v>
          </cell>
          <cell r="I321">
            <v>82</v>
          </cell>
          <cell r="L321">
            <v>1.03043506649954</v>
          </cell>
        </row>
        <row r="322">
          <cell r="A322" t="str">
            <v>GROUND</v>
          </cell>
          <cell r="B322">
            <v>317</v>
          </cell>
          <cell r="C322" t="str">
            <v>CR/N.F. Long Canyon</v>
          </cell>
          <cell r="E322">
            <v>3.3852706837949618</v>
          </cell>
          <cell r="F322">
            <v>3.389571603208422</v>
          </cell>
          <cell r="G322" t="str">
            <v>RUN</v>
          </cell>
          <cell r="I322">
            <v>23.399999999999864</v>
          </cell>
          <cell r="L322">
            <v>1.03043506649954</v>
          </cell>
        </row>
        <row r="323">
          <cell r="A323" t="str">
            <v>GROUND</v>
          </cell>
          <cell r="B323">
            <v>318</v>
          </cell>
          <cell r="C323" t="str">
            <v>CR/N.F. Long Canyon</v>
          </cell>
          <cell r="E323">
            <v>3.389571603208422</v>
          </cell>
          <cell r="F323">
            <v>3.3991292019050006</v>
          </cell>
          <cell r="G323" t="str">
            <v>LGR</v>
          </cell>
          <cell r="I323">
            <v>52</v>
          </cell>
          <cell r="L323">
            <v>1.03043506649954</v>
          </cell>
        </row>
        <row r="324">
          <cell r="A324" t="str">
            <v>GROUND</v>
          </cell>
          <cell r="B324">
            <v>319</v>
          </cell>
          <cell r="C324" t="str">
            <v>CR/N.F. Long Canyon</v>
          </cell>
          <cell r="E324">
            <v>3.3991292019050006</v>
          </cell>
          <cell r="F324">
            <v>3.402070001503948</v>
          </cell>
          <cell r="G324" t="str">
            <v>MCP</v>
          </cell>
          <cell r="I324">
            <v>16</v>
          </cell>
          <cell r="L324">
            <v>1.03043506649954</v>
          </cell>
        </row>
        <row r="325">
          <cell r="A325" t="str">
            <v>GROUND</v>
          </cell>
          <cell r="B325">
            <v>320</v>
          </cell>
          <cell r="C325" t="str">
            <v>CR/N.F. Long Canyon</v>
          </cell>
          <cell r="E325">
            <v>3.402070001503948</v>
          </cell>
          <cell r="F325">
            <v>3.4056357210176715</v>
          </cell>
          <cell r="G325" t="str">
            <v>LGR</v>
          </cell>
          <cell r="I325">
            <v>19.40000000000009</v>
          </cell>
          <cell r="L325">
            <v>1.03043506649954</v>
          </cell>
        </row>
        <row r="326">
          <cell r="A326" t="str">
            <v>GROUND</v>
          </cell>
          <cell r="B326">
            <v>321</v>
          </cell>
          <cell r="C326" t="str">
            <v>CR/N.F. Long Canyon</v>
          </cell>
          <cell r="E326">
            <v>3.4056357210176715</v>
          </cell>
          <cell r="F326">
            <v>3.4103042403810004</v>
          </cell>
          <cell r="G326" t="str">
            <v>MCP</v>
          </cell>
          <cell r="I326">
            <v>25.399999999999864</v>
          </cell>
          <cell r="L326">
            <v>1.03043506649954</v>
          </cell>
        </row>
        <row r="327">
          <cell r="A327" t="str">
            <v>GROUND</v>
          </cell>
          <cell r="B327">
            <v>322</v>
          </cell>
          <cell r="C327" t="str">
            <v>CR/N.F. Long Canyon</v>
          </cell>
          <cell r="E327">
            <v>3.4103042403810004</v>
          </cell>
          <cell r="F327">
            <v>3.421607938839454</v>
          </cell>
          <cell r="G327" t="str">
            <v>STP</v>
          </cell>
          <cell r="I327">
            <v>61.5</v>
          </cell>
          <cell r="L327">
            <v>1.03043506649954</v>
          </cell>
        </row>
        <row r="328">
          <cell r="A328" t="str">
            <v>GROUND</v>
          </cell>
          <cell r="B328">
            <v>323</v>
          </cell>
          <cell r="C328" t="str">
            <v>CR/N.F. Long Canyon</v>
          </cell>
          <cell r="E328">
            <v>3.421607938839454</v>
          </cell>
          <cell r="F328">
            <v>3.429639997744079</v>
          </cell>
          <cell r="G328" t="str">
            <v>HGR</v>
          </cell>
          <cell r="I328">
            <v>43.7</v>
          </cell>
          <cell r="L328">
            <v>1.03043506649954</v>
          </cell>
        </row>
        <row r="329">
          <cell r="A329" t="str">
            <v>GROUND</v>
          </cell>
          <cell r="B329">
            <v>324</v>
          </cell>
          <cell r="C329" t="str">
            <v>CR/N.F. Long Canyon</v>
          </cell>
          <cell r="E329">
            <v>3.429639997744079</v>
          </cell>
          <cell r="F329">
            <v>3.4340511971425</v>
          </cell>
          <cell r="G329" t="str">
            <v>MCP</v>
          </cell>
          <cell r="I329">
            <v>24</v>
          </cell>
          <cell r="L329">
            <v>1.03043506649954</v>
          </cell>
        </row>
        <row r="330">
          <cell r="A330" t="str">
            <v>GROUND</v>
          </cell>
          <cell r="B330">
            <v>325</v>
          </cell>
          <cell r="C330" t="str">
            <v>CR/N.F. Long Canyon</v>
          </cell>
          <cell r="E330">
            <v>3.4340511971425</v>
          </cell>
          <cell r="F330">
            <v>3.442983875924302</v>
          </cell>
          <cell r="G330" t="str">
            <v>STP</v>
          </cell>
          <cell r="I330">
            <v>48.600000000000136</v>
          </cell>
          <cell r="L330">
            <v>1.03043506649954</v>
          </cell>
        </row>
        <row r="331">
          <cell r="A331" t="str">
            <v>GROUND</v>
          </cell>
          <cell r="B331">
            <v>326</v>
          </cell>
          <cell r="C331" t="str">
            <v>CR/N.F. Long Canyon</v>
          </cell>
          <cell r="E331">
            <v>3.442983875924302</v>
          </cell>
          <cell r="F331">
            <v>3.447229655345282</v>
          </cell>
          <cell r="G331" t="str">
            <v>HGR</v>
          </cell>
          <cell r="I331">
            <v>23.09999999999991</v>
          </cell>
          <cell r="L331">
            <v>1.03043506649954</v>
          </cell>
        </row>
        <row r="332">
          <cell r="A332" t="str">
            <v>GROUND</v>
          </cell>
          <cell r="B332">
            <v>327</v>
          </cell>
          <cell r="C332" t="str">
            <v>CR/N.F. Long Canyon</v>
          </cell>
          <cell r="E332">
            <v>3.447229655345282</v>
          </cell>
          <cell r="F332">
            <v>3.4502807349291897</v>
          </cell>
          <cell r="G332" t="str">
            <v>MCP</v>
          </cell>
          <cell r="I332">
            <v>16.59999999999991</v>
          </cell>
          <cell r="L332">
            <v>1.03043506649954</v>
          </cell>
        </row>
        <row r="333">
          <cell r="A333" t="str">
            <v>GROUND</v>
          </cell>
          <cell r="B333">
            <v>328</v>
          </cell>
          <cell r="C333" t="str">
            <v>CR/N.F. Long Canyon</v>
          </cell>
          <cell r="E333">
            <v>3.4502807349291897</v>
          </cell>
          <cell r="F333">
            <v>3.462540193257301</v>
          </cell>
          <cell r="G333" t="str">
            <v>LGR</v>
          </cell>
          <cell r="I333">
            <v>66.7</v>
          </cell>
          <cell r="L333">
            <v>1.03043506649954</v>
          </cell>
        </row>
        <row r="334">
          <cell r="A334" t="str">
            <v>GROUND</v>
          </cell>
          <cell r="B334">
            <v>329</v>
          </cell>
          <cell r="C334" t="str">
            <v>CR/N.F. Long Canyon</v>
          </cell>
          <cell r="E334">
            <v>3.462540193257301</v>
          </cell>
          <cell r="F334">
            <v>3.4696900122822414</v>
          </cell>
          <cell r="G334" t="str">
            <v>SRN</v>
          </cell>
          <cell r="I334">
            <v>38.90000000000009</v>
          </cell>
          <cell r="L334">
            <v>1.03043506649954</v>
          </cell>
        </row>
        <row r="335">
          <cell r="A335" t="str">
            <v>GROUND</v>
          </cell>
          <cell r="B335">
            <v>330</v>
          </cell>
          <cell r="C335" t="str">
            <v>CR/N.F. Long Canyon</v>
          </cell>
          <cell r="E335">
            <v>3.4696900122822414</v>
          </cell>
          <cell r="F335">
            <v>3.5002191881188125</v>
          </cell>
          <cell r="G335" t="str">
            <v>HGR</v>
          </cell>
          <cell r="I335">
            <v>166.1</v>
          </cell>
          <cell r="L335">
            <v>1.03043506649954</v>
          </cell>
        </row>
        <row r="336">
          <cell r="A336" t="str">
            <v>GROUND</v>
          </cell>
          <cell r="B336">
            <v>331</v>
          </cell>
          <cell r="C336" t="str">
            <v>CR/N.F. Long Canyon</v>
          </cell>
          <cell r="E336">
            <v>3.5002191881188125</v>
          </cell>
          <cell r="F336">
            <v>3.5043730675523252</v>
          </cell>
          <cell r="G336" t="str">
            <v>MCP</v>
          </cell>
          <cell r="I336">
            <v>22.59999999999991</v>
          </cell>
          <cell r="L336">
            <v>1.03043506649954</v>
          </cell>
        </row>
        <row r="337">
          <cell r="A337" t="str">
            <v>GROUND</v>
          </cell>
          <cell r="B337">
            <v>332</v>
          </cell>
          <cell r="C337" t="str">
            <v>CR/N.F. Long Canyon</v>
          </cell>
          <cell r="E337">
            <v>3.5043730675523252</v>
          </cell>
          <cell r="F337">
            <v>3.5662401391151777</v>
          </cell>
          <cell r="G337" t="str">
            <v>HGR</v>
          </cell>
          <cell r="I337">
            <v>336.6</v>
          </cell>
          <cell r="L337">
            <v>1.03043506649954</v>
          </cell>
        </row>
        <row r="338">
          <cell r="A338" t="str">
            <v>GROUND</v>
          </cell>
          <cell r="B338">
            <v>333</v>
          </cell>
          <cell r="C338" t="str">
            <v>CR/N.F. Long Canyon</v>
          </cell>
          <cell r="E338">
            <v>3.5662401391151777</v>
          </cell>
          <cell r="F338">
            <v>3.571386538413335</v>
          </cell>
          <cell r="G338" t="str">
            <v>MCP</v>
          </cell>
          <cell r="I338">
            <v>28</v>
          </cell>
          <cell r="L338">
            <v>1.03043506649954</v>
          </cell>
        </row>
        <row r="339">
          <cell r="A339" t="str">
            <v>GROUND</v>
          </cell>
          <cell r="B339">
            <v>334</v>
          </cell>
          <cell r="C339" t="str">
            <v>CR/N.F. Long Canyon</v>
          </cell>
          <cell r="E339">
            <v>3.571386538413335</v>
          </cell>
          <cell r="F339">
            <v>3.576146957764131</v>
          </cell>
          <cell r="G339" t="str">
            <v>LGR</v>
          </cell>
          <cell r="I339">
            <v>25.90000000000009</v>
          </cell>
          <cell r="L339">
            <v>1.03043506649954</v>
          </cell>
        </row>
        <row r="340">
          <cell r="A340" t="str">
            <v>GROUND</v>
          </cell>
          <cell r="B340">
            <v>335</v>
          </cell>
          <cell r="C340" t="str">
            <v>CR/N.F. Long Canyon</v>
          </cell>
          <cell r="E340">
            <v>3.576146957764131</v>
          </cell>
          <cell r="F340">
            <v>3.586641936332874</v>
          </cell>
          <cell r="G340" t="str">
            <v>STP</v>
          </cell>
          <cell r="I340">
            <v>57.09999999999991</v>
          </cell>
          <cell r="L340">
            <v>1.03043506649954</v>
          </cell>
        </row>
        <row r="341">
          <cell r="A341" t="str">
            <v>GROUND</v>
          </cell>
          <cell r="B341">
            <v>336</v>
          </cell>
          <cell r="C341" t="str">
            <v>CR/N.F. Long Canyon</v>
          </cell>
          <cell r="E341">
            <v>3.586641936332874</v>
          </cell>
          <cell r="F341">
            <v>3.5965487549818276</v>
          </cell>
          <cell r="G341" t="str">
            <v>LGR</v>
          </cell>
          <cell r="I341">
            <v>53.90000000000009</v>
          </cell>
          <cell r="L341">
            <v>1.03043506649954</v>
          </cell>
        </row>
        <row r="342">
          <cell r="A342" t="str">
            <v>GROUND</v>
          </cell>
          <cell r="B342">
            <v>337</v>
          </cell>
          <cell r="C342" t="str">
            <v>CR/N.F. Long Canyon</v>
          </cell>
          <cell r="E342">
            <v>3.5965487549818276</v>
          </cell>
          <cell r="F342">
            <v>3.599673354555709</v>
          </cell>
          <cell r="G342" t="str">
            <v>MCP</v>
          </cell>
          <cell r="I342">
            <v>17</v>
          </cell>
          <cell r="L342">
            <v>1.03043506649954</v>
          </cell>
        </row>
        <row r="343">
          <cell r="A343" t="str">
            <v>GROUND</v>
          </cell>
          <cell r="B343">
            <v>338</v>
          </cell>
          <cell r="C343" t="str">
            <v>CR/N.F. Long Canyon</v>
          </cell>
          <cell r="E343">
            <v>3.599673354555709</v>
          </cell>
          <cell r="F343">
            <v>3.606161493670886</v>
          </cell>
          <cell r="G343" t="str">
            <v>LGR</v>
          </cell>
          <cell r="I343">
            <v>35.29999999999973</v>
          </cell>
          <cell r="L343">
            <v>1.03043506649954</v>
          </cell>
        </row>
        <row r="344">
          <cell r="A344" t="str">
            <v>GROUND</v>
          </cell>
          <cell r="B344">
            <v>339</v>
          </cell>
          <cell r="C344" t="str">
            <v>CR/N.F. Long Canyon</v>
          </cell>
          <cell r="E344">
            <v>3.606161493670886</v>
          </cell>
          <cell r="F344">
            <v>3.609525033212182</v>
          </cell>
          <cell r="G344" t="str">
            <v>MCP</v>
          </cell>
          <cell r="I344">
            <v>18.300000000000182</v>
          </cell>
          <cell r="L344">
            <v>1.03043506649954</v>
          </cell>
        </row>
        <row r="345">
          <cell r="A345" t="str">
            <v>GROUND</v>
          </cell>
          <cell r="B345">
            <v>340</v>
          </cell>
          <cell r="C345" t="str">
            <v>CR/N.F. Long Canyon</v>
          </cell>
          <cell r="E345">
            <v>3.609525033212182</v>
          </cell>
          <cell r="F345">
            <v>3.623401931319714</v>
          </cell>
          <cell r="G345" t="str">
            <v>LGR</v>
          </cell>
          <cell r="I345">
            <v>75.5</v>
          </cell>
          <cell r="L345">
            <v>1.03043506649954</v>
          </cell>
        </row>
        <row r="346">
          <cell r="A346" t="str">
            <v>GROUND</v>
          </cell>
          <cell r="B346">
            <v>341</v>
          </cell>
          <cell r="C346" t="str">
            <v>CR/N.F. Long Canyon</v>
          </cell>
          <cell r="E346">
            <v>3.623401931319714</v>
          </cell>
          <cell r="F346">
            <v>3.631433990224339</v>
          </cell>
          <cell r="G346" t="str">
            <v>MCP</v>
          </cell>
          <cell r="I346">
            <v>43.69999999999982</v>
          </cell>
          <cell r="L346">
            <v>1.03043506649954</v>
          </cell>
        </row>
        <row r="347">
          <cell r="A347" t="str">
            <v>GROUND</v>
          </cell>
          <cell r="B347">
            <v>342</v>
          </cell>
          <cell r="C347" t="str">
            <v>CR/N.F. Long Canyon</v>
          </cell>
          <cell r="E347">
            <v>3.631433990224339</v>
          </cell>
          <cell r="F347">
            <v>3.6408629289384633</v>
          </cell>
          <cell r="G347" t="str">
            <v>LGR</v>
          </cell>
          <cell r="I347">
            <v>51.30000000000018</v>
          </cell>
          <cell r="L347">
            <v>1.03043506649954</v>
          </cell>
        </row>
        <row r="348">
          <cell r="A348" t="str">
            <v>GROUND</v>
          </cell>
          <cell r="B348">
            <v>343</v>
          </cell>
          <cell r="C348" t="str">
            <v>CR/N.F. Long Canyon</v>
          </cell>
          <cell r="E348">
            <v>3.6408629289384633</v>
          </cell>
          <cell r="F348">
            <v>3.6461747482140616</v>
          </cell>
          <cell r="G348" t="str">
            <v>MCP</v>
          </cell>
          <cell r="I348">
            <v>28.90000000000009</v>
          </cell>
          <cell r="L348">
            <v>1.03043506649954</v>
          </cell>
        </row>
        <row r="349">
          <cell r="A349" t="str">
            <v>GROUND</v>
          </cell>
          <cell r="B349">
            <v>344</v>
          </cell>
          <cell r="C349" t="str">
            <v>CR/N.F. Long Canyon</v>
          </cell>
          <cell r="E349">
            <v>3.6461747482140616</v>
          </cell>
          <cell r="F349">
            <v>3.6539127271587915</v>
          </cell>
          <cell r="G349" t="str">
            <v>HGR</v>
          </cell>
          <cell r="I349">
            <v>42.09999999999991</v>
          </cell>
          <cell r="L349">
            <v>1.03043506649954</v>
          </cell>
        </row>
        <row r="350">
          <cell r="A350" t="str">
            <v>GROUND</v>
          </cell>
          <cell r="B350">
            <v>345</v>
          </cell>
          <cell r="C350" t="str">
            <v>CR/N.F. Long Canyon</v>
          </cell>
          <cell r="E350">
            <v>3.6539127271587915</v>
          </cell>
          <cell r="F350">
            <v>3.66492234565735</v>
          </cell>
          <cell r="G350" t="str">
            <v>LGR</v>
          </cell>
          <cell r="I350">
            <v>59.90000000000009</v>
          </cell>
          <cell r="L350">
            <v>1.03043506649954</v>
          </cell>
        </row>
        <row r="351">
          <cell r="A351" t="str">
            <v>GROUND</v>
          </cell>
          <cell r="B351">
            <v>346</v>
          </cell>
          <cell r="C351" t="str">
            <v>CR/N.F. Long Canyon</v>
          </cell>
          <cell r="E351">
            <v>3.66492234565735</v>
          </cell>
          <cell r="F351">
            <v>3.6758216841709483</v>
          </cell>
          <cell r="G351" t="str">
            <v>SRN</v>
          </cell>
          <cell r="I351">
            <v>59.29999999999973</v>
          </cell>
          <cell r="L351">
            <v>1.03043506649954</v>
          </cell>
        </row>
        <row r="352">
          <cell r="A352" t="str">
            <v>GROUND</v>
          </cell>
          <cell r="B352">
            <v>347</v>
          </cell>
          <cell r="C352" t="str">
            <v>CR/N.F. Long Canyon</v>
          </cell>
          <cell r="E352">
            <v>3.6758216841709483</v>
          </cell>
          <cell r="F352">
            <v>3.6822914432886322</v>
          </cell>
          <cell r="G352" t="str">
            <v>HGR</v>
          </cell>
          <cell r="I352">
            <v>35.20000000000027</v>
          </cell>
          <cell r="L352">
            <v>1.03043506649954</v>
          </cell>
        </row>
        <row r="353">
          <cell r="A353" t="str">
            <v>GROUND</v>
          </cell>
          <cell r="B353">
            <v>348</v>
          </cell>
          <cell r="C353" t="str">
            <v>CR/N.F. Long Canyon</v>
          </cell>
          <cell r="E353">
            <v>3.6822914432886322</v>
          </cell>
          <cell r="F353">
            <v>3.689496402306053</v>
          </cell>
          <cell r="G353" t="str">
            <v>MCP</v>
          </cell>
          <cell r="I353">
            <v>39.19999999999982</v>
          </cell>
          <cell r="L353">
            <v>1.03043506649954</v>
          </cell>
        </row>
        <row r="354">
          <cell r="A354" t="str">
            <v>GROUND</v>
          </cell>
          <cell r="B354">
            <v>349</v>
          </cell>
          <cell r="C354" t="str">
            <v>CR/N.F. Long Canyon</v>
          </cell>
          <cell r="E354">
            <v>3.689496402306053</v>
          </cell>
          <cell r="F354">
            <v>3.696444041358566</v>
          </cell>
          <cell r="G354" t="str">
            <v>SRN</v>
          </cell>
          <cell r="I354">
            <v>37.80000000000018</v>
          </cell>
          <cell r="L354">
            <v>1.03043506649954</v>
          </cell>
        </row>
        <row r="355">
          <cell r="A355" t="str">
            <v>GROUND</v>
          </cell>
          <cell r="B355">
            <v>350</v>
          </cell>
          <cell r="C355" t="str">
            <v>CR/N.F. Long Canyon</v>
          </cell>
          <cell r="E355">
            <v>3.696444041358566</v>
          </cell>
          <cell r="F355">
            <v>3.702031560596566</v>
          </cell>
          <cell r="G355" t="str">
            <v>HGR</v>
          </cell>
          <cell r="I355">
            <v>30.40000000000009</v>
          </cell>
          <cell r="L355">
            <v>1.03043506649954</v>
          </cell>
        </row>
        <row r="356">
          <cell r="A356" t="str">
            <v>GROUND</v>
          </cell>
          <cell r="B356">
            <v>351</v>
          </cell>
          <cell r="C356" t="str">
            <v>CR/N.F. Long Canyon</v>
          </cell>
          <cell r="E356">
            <v>3.702031560596566</v>
          </cell>
          <cell r="F356">
            <v>3.7155224787567365</v>
          </cell>
          <cell r="G356" t="str">
            <v>LGR</v>
          </cell>
          <cell r="I356">
            <v>73.39999999999964</v>
          </cell>
          <cell r="L356">
            <v>1.03043506649954</v>
          </cell>
        </row>
        <row r="357">
          <cell r="A357" t="str">
            <v>GROUND</v>
          </cell>
          <cell r="B357">
            <v>352</v>
          </cell>
          <cell r="C357" t="str">
            <v>CR/N.F. Long Canyon</v>
          </cell>
          <cell r="E357">
            <v>3.7155224787567365</v>
          </cell>
          <cell r="F357">
            <v>3.7238486176212557</v>
          </cell>
          <cell r="G357" t="str">
            <v>STP</v>
          </cell>
          <cell r="I357">
            <v>45.30000000000018</v>
          </cell>
          <cell r="L357">
            <v>1.03043506649954</v>
          </cell>
        </row>
        <row r="358">
          <cell r="A358" t="str">
            <v>GROUND</v>
          </cell>
          <cell r="B358">
            <v>353</v>
          </cell>
          <cell r="C358" t="str">
            <v>CR/N.F. Long Canyon</v>
          </cell>
          <cell r="E358">
            <v>3.7238486176212557</v>
          </cell>
          <cell r="F358">
            <v>3.7336819162802355</v>
          </cell>
          <cell r="G358" t="str">
            <v>HGR</v>
          </cell>
          <cell r="I358">
            <v>53.5</v>
          </cell>
          <cell r="L358">
            <v>1.03043506649954</v>
          </cell>
        </row>
        <row r="359">
          <cell r="A359" t="str">
            <v>GROUND</v>
          </cell>
          <cell r="B359">
            <v>354</v>
          </cell>
          <cell r="C359" t="str">
            <v>CR/N.F. Long Canyon</v>
          </cell>
          <cell r="E359">
            <v>3.7336819162802355</v>
          </cell>
          <cell r="F359">
            <v>3.7542307534778794</v>
          </cell>
          <cell r="G359" t="str">
            <v>STP</v>
          </cell>
          <cell r="I359">
            <v>111.8</v>
          </cell>
          <cell r="L359">
            <v>1.03043506649954</v>
          </cell>
        </row>
        <row r="360">
          <cell r="A360" t="str">
            <v>GROUND</v>
          </cell>
          <cell r="B360">
            <v>355</v>
          </cell>
          <cell r="C360" t="str">
            <v>CR/N.F. Long Canyon</v>
          </cell>
          <cell r="E360">
            <v>3.7542307534778794</v>
          </cell>
          <cell r="F360">
            <v>3.7625385123449053</v>
          </cell>
          <cell r="G360" t="str">
            <v>HGR</v>
          </cell>
          <cell r="I360">
            <v>45.19999999999982</v>
          </cell>
          <cell r="L360">
            <v>1.03043506649954</v>
          </cell>
        </row>
        <row r="361">
          <cell r="A361" t="str">
            <v>GROUND</v>
          </cell>
          <cell r="B361">
            <v>356</v>
          </cell>
          <cell r="C361" t="str">
            <v>CR/N.F. Long Canyon</v>
          </cell>
          <cell r="E361">
            <v>3.7625385123449053</v>
          </cell>
          <cell r="F361">
            <v>3.7697618513598194</v>
          </cell>
          <cell r="G361" t="str">
            <v>STP</v>
          </cell>
          <cell r="I361">
            <v>39.30000000000018</v>
          </cell>
          <cell r="L361">
            <v>1.03043506649954</v>
          </cell>
        </row>
        <row r="362">
          <cell r="A362" t="str">
            <v>GROUND</v>
          </cell>
          <cell r="B362">
            <v>357</v>
          </cell>
          <cell r="C362" t="str">
            <v>CR/N.F. Long Canyon</v>
          </cell>
          <cell r="E362">
            <v>3.7697618513598194</v>
          </cell>
          <cell r="F362">
            <v>3.7806428098759244</v>
          </cell>
          <cell r="G362" t="str">
            <v>HGR</v>
          </cell>
          <cell r="I362">
            <v>59.19999999999982</v>
          </cell>
          <cell r="L362">
            <v>1.03043506649954</v>
          </cell>
        </row>
        <row r="363">
          <cell r="A363" t="str">
            <v>GROUND</v>
          </cell>
          <cell r="B363">
            <v>358</v>
          </cell>
          <cell r="C363" t="str">
            <v>CR/N.F. Long Canyon</v>
          </cell>
          <cell r="E363">
            <v>3.7806428098759244</v>
          </cell>
          <cell r="F363">
            <v>3.7884726888081213</v>
          </cell>
          <cell r="G363" t="str">
            <v>LGR</v>
          </cell>
          <cell r="I363">
            <v>42.59999999999991</v>
          </cell>
          <cell r="L363">
            <v>1.03043506649954</v>
          </cell>
        </row>
        <row r="364">
          <cell r="A364" t="str">
            <v>GROUND</v>
          </cell>
          <cell r="B364">
            <v>359</v>
          </cell>
          <cell r="C364" t="str">
            <v>CR/N.F. Long Canyon</v>
          </cell>
          <cell r="E364">
            <v>3.7884726888081213</v>
          </cell>
          <cell r="F364">
            <v>3.8135797653841332</v>
          </cell>
          <cell r="G364" t="str">
            <v>HGR</v>
          </cell>
          <cell r="I364">
            <v>136.6</v>
          </cell>
          <cell r="L364">
            <v>1.03043506649954</v>
          </cell>
        </row>
        <row r="365">
          <cell r="A365" t="str">
            <v>GROUND</v>
          </cell>
          <cell r="B365">
            <v>360</v>
          </cell>
          <cell r="C365" t="str">
            <v>CR/N.F. Long Canyon</v>
          </cell>
          <cell r="E365">
            <v>3.8135797653841332</v>
          </cell>
          <cell r="F365">
            <v>3.8189651046497053</v>
          </cell>
          <cell r="G365" t="str">
            <v>MCP</v>
          </cell>
          <cell r="I365">
            <v>29.300000000000182</v>
          </cell>
          <cell r="L365">
            <v>1.03043506649954</v>
          </cell>
        </row>
        <row r="366">
          <cell r="A366" t="str">
            <v>GROUND</v>
          </cell>
          <cell r="B366">
            <v>361</v>
          </cell>
          <cell r="C366" t="str">
            <v>CR/N.F. Long Canyon</v>
          </cell>
          <cell r="E366">
            <v>3.8189651046497053</v>
          </cell>
          <cell r="F366">
            <v>3.830728303045494</v>
          </cell>
          <cell r="G366" t="str">
            <v>LGR</v>
          </cell>
          <cell r="I366">
            <v>64</v>
          </cell>
          <cell r="L366">
            <v>1.03043506649954</v>
          </cell>
        </row>
        <row r="367">
          <cell r="A367" t="str">
            <v>GROUND</v>
          </cell>
          <cell r="B367">
            <v>362</v>
          </cell>
          <cell r="C367" t="str">
            <v>CR/N.F. Long Canyon</v>
          </cell>
          <cell r="E367">
            <v>3.830728303045494</v>
          </cell>
          <cell r="F367">
            <v>3.8376943220955004</v>
          </cell>
          <cell r="G367" t="str">
            <v>RUN</v>
          </cell>
          <cell r="I367">
            <v>37.90000000000009</v>
          </cell>
          <cell r="L367">
            <v>1.03043506649954</v>
          </cell>
        </row>
        <row r="368">
          <cell r="A368" t="str">
            <v>GROUND</v>
          </cell>
          <cell r="B368">
            <v>363</v>
          </cell>
          <cell r="C368" t="str">
            <v>CR/N.F. Long Canyon</v>
          </cell>
          <cell r="E368">
            <v>3.8376943220955004</v>
          </cell>
          <cell r="F368">
            <v>3.8466637608722896</v>
          </cell>
          <cell r="G368" t="str">
            <v>STP</v>
          </cell>
          <cell r="I368">
            <v>48.79999999999973</v>
          </cell>
          <cell r="L368">
            <v>1.03043506649954</v>
          </cell>
        </row>
        <row r="369">
          <cell r="A369" t="str">
            <v>GROUND</v>
          </cell>
          <cell r="B369">
            <v>364</v>
          </cell>
          <cell r="C369" t="str">
            <v>CR/N.F. Long Canyon</v>
          </cell>
          <cell r="E369">
            <v>3.8466637608722896</v>
          </cell>
          <cell r="F369">
            <v>3.8530599999999997</v>
          </cell>
          <cell r="G369" t="str">
            <v>HGR</v>
          </cell>
          <cell r="I369">
            <v>34.80000000000018</v>
          </cell>
          <cell r="L369">
            <v>1.03043506649954</v>
          </cell>
        </row>
        <row r="370">
          <cell r="A370" t="str">
            <v>GROUND</v>
          </cell>
          <cell r="B370">
            <v>365</v>
          </cell>
          <cell r="C370" t="str">
            <v>CR/N.F. Long Canyon</v>
          </cell>
          <cell r="E370">
            <v>3.8530599999999997</v>
          </cell>
          <cell r="F370">
            <v>3.862429640232108</v>
          </cell>
          <cell r="G370" t="str">
            <v>LGR</v>
          </cell>
          <cell r="I370">
            <v>53.5</v>
          </cell>
          <cell r="L370">
            <v>1.0814263415208827</v>
          </cell>
        </row>
        <row r="371">
          <cell r="A371" t="str">
            <v>GROUND</v>
          </cell>
          <cell r="B371">
            <v>366</v>
          </cell>
          <cell r="C371" t="str">
            <v>CR/N.F. Long Canyon</v>
          </cell>
          <cell r="E371">
            <v>3.862429640232108</v>
          </cell>
          <cell r="F371">
            <v>3.8644787017408118</v>
          </cell>
          <cell r="G371" t="str">
            <v>MCP</v>
          </cell>
          <cell r="I371">
            <v>11.699999999999818</v>
          </cell>
          <cell r="L371">
            <v>1.0814263415208827</v>
          </cell>
        </row>
        <row r="372">
          <cell r="A372" t="str">
            <v>GROUND</v>
          </cell>
          <cell r="B372">
            <v>367</v>
          </cell>
          <cell r="C372" t="str">
            <v>CR/N.F. Long Canyon</v>
          </cell>
          <cell r="E372">
            <v>3.8644787017408118</v>
          </cell>
          <cell r="F372">
            <v>3.8760725369439064</v>
          </cell>
          <cell r="G372" t="str">
            <v>HGR</v>
          </cell>
          <cell r="I372">
            <v>66.19999999999982</v>
          </cell>
          <cell r="L372">
            <v>1.0814263415208827</v>
          </cell>
        </row>
        <row r="373">
          <cell r="A373" t="str">
            <v>GROUND</v>
          </cell>
          <cell r="B373">
            <v>368</v>
          </cell>
          <cell r="C373" t="str">
            <v>CR/N.F. Long Canyon</v>
          </cell>
          <cell r="E373">
            <v>3.8760725369439064</v>
          </cell>
          <cell r="F373">
            <v>3.8786995388781422</v>
          </cell>
          <cell r="G373" t="str">
            <v>LSP</v>
          </cell>
          <cell r="I373">
            <v>15</v>
          </cell>
          <cell r="L373">
            <v>1.0814263415208827</v>
          </cell>
        </row>
        <row r="374">
          <cell r="A374" t="str">
            <v>GROUND</v>
          </cell>
          <cell r="B374">
            <v>369</v>
          </cell>
          <cell r="C374" t="str">
            <v>CR/N.F. Long Canyon</v>
          </cell>
          <cell r="E374">
            <v>3.8786995388781422</v>
          </cell>
          <cell r="F374">
            <v>3.889119979883945</v>
          </cell>
          <cell r="G374" t="str">
            <v>LGR</v>
          </cell>
          <cell r="I374">
            <v>59.5</v>
          </cell>
          <cell r="L374">
            <v>1.0814263415208827</v>
          </cell>
        </row>
        <row r="375">
          <cell r="A375" t="str">
            <v>GROUND</v>
          </cell>
          <cell r="B375">
            <v>370</v>
          </cell>
          <cell r="C375" t="str">
            <v>CR/N.F. Long Canyon</v>
          </cell>
          <cell r="E375">
            <v>3.889119979883945</v>
          </cell>
          <cell r="F375">
            <v>3.8927277292069626</v>
          </cell>
          <cell r="G375" t="str">
            <v>MCP</v>
          </cell>
          <cell r="I375">
            <v>20.600000000000364</v>
          </cell>
          <cell r="L375">
            <v>1.0814263415208827</v>
          </cell>
        </row>
        <row r="376">
          <cell r="A376" t="str">
            <v>GROUND</v>
          </cell>
          <cell r="B376">
            <v>371</v>
          </cell>
          <cell r="C376" t="str">
            <v>CR/N.F. Long Canyon</v>
          </cell>
          <cell r="E376">
            <v>3.8927277292069626</v>
          </cell>
          <cell r="F376">
            <v>3.9021323961315275</v>
          </cell>
          <cell r="G376" t="str">
            <v>LGR</v>
          </cell>
          <cell r="I376">
            <v>53.69999999999982</v>
          </cell>
          <cell r="L376">
            <v>1.0814263415208827</v>
          </cell>
        </row>
        <row r="377">
          <cell r="A377" t="str">
            <v>GROUND</v>
          </cell>
          <cell r="B377">
            <v>372</v>
          </cell>
          <cell r="C377" t="str">
            <v>CR/N.F. Long Canyon</v>
          </cell>
          <cell r="E377">
            <v>3.9021323961315275</v>
          </cell>
          <cell r="F377">
            <v>3.904041350870406</v>
          </cell>
          <cell r="G377" t="str">
            <v>MCP</v>
          </cell>
          <cell r="I377">
            <v>10.900000000000546</v>
          </cell>
          <cell r="L377">
            <v>1.0814263415208827</v>
          </cell>
        </row>
        <row r="378">
          <cell r="A378" t="str">
            <v>GROUND</v>
          </cell>
          <cell r="B378">
            <v>373</v>
          </cell>
          <cell r="C378" t="str">
            <v>CR/N.F. Long Canyon</v>
          </cell>
          <cell r="E378">
            <v>3.904041350870406</v>
          </cell>
          <cell r="F378">
            <v>3.9072112665377174</v>
          </cell>
          <cell r="G378" t="str">
            <v>HGR</v>
          </cell>
          <cell r="I378">
            <v>18.099999999999454</v>
          </cell>
          <cell r="L378">
            <v>1.0814263415208827</v>
          </cell>
        </row>
        <row r="379">
          <cell r="A379" t="str">
            <v>GROUND</v>
          </cell>
          <cell r="B379">
            <v>374</v>
          </cell>
          <cell r="C379" t="str">
            <v>CR/N.F. Long Canyon</v>
          </cell>
          <cell r="E379">
            <v>3.9072112665377174</v>
          </cell>
          <cell r="F379">
            <v>3.9162656665377176</v>
          </cell>
          <cell r="G379" t="str">
            <v>STP</v>
          </cell>
          <cell r="I379">
            <v>51.69999999999982</v>
          </cell>
          <cell r="L379">
            <v>1.0814263415208827</v>
          </cell>
        </row>
        <row r="380">
          <cell r="A380" t="str">
            <v>GROUND</v>
          </cell>
          <cell r="B380">
            <v>375</v>
          </cell>
          <cell r="C380" t="str">
            <v>CR/N.F. Long Canyon</v>
          </cell>
          <cell r="E380">
            <v>3.9162656665377176</v>
          </cell>
          <cell r="F380">
            <v>3.9207841098646035</v>
          </cell>
          <cell r="G380" t="str">
            <v>LGR</v>
          </cell>
          <cell r="I380">
            <v>25.800000000000182</v>
          </cell>
          <cell r="L380">
            <v>1.0814263415208827</v>
          </cell>
        </row>
        <row r="381">
          <cell r="A381" t="str">
            <v>GROUND</v>
          </cell>
          <cell r="B381">
            <v>376</v>
          </cell>
          <cell r="C381" t="str">
            <v>CR/N.F. Long Canyon</v>
          </cell>
          <cell r="E381">
            <v>3.9207841098646035</v>
          </cell>
          <cell r="F381">
            <v>3.923673811992263</v>
          </cell>
          <cell r="G381" t="str">
            <v>MCP</v>
          </cell>
          <cell r="I381">
            <v>16.5</v>
          </cell>
          <cell r="L381">
            <v>1.08142634152088</v>
          </cell>
        </row>
        <row r="382">
          <cell r="A382" t="str">
            <v>GROUND</v>
          </cell>
          <cell r="B382">
            <v>377</v>
          </cell>
          <cell r="C382" t="str">
            <v>CR/N.F. Long Canyon</v>
          </cell>
          <cell r="E382">
            <v>3.923673811992263</v>
          </cell>
          <cell r="F382">
            <v>3.9314672510638298</v>
          </cell>
          <cell r="G382" t="str">
            <v>LGR</v>
          </cell>
          <cell r="I382">
            <v>44.5</v>
          </cell>
          <cell r="L382">
            <v>1.08142634152088</v>
          </cell>
        </row>
        <row r="383">
          <cell r="A383" t="str">
            <v>GROUND</v>
          </cell>
          <cell r="B383">
            <v>378</v>
          </cell>
          <cell r="C383" t="str">
            <v>CR/N.F. Long Canyon</v>
          </cell>
          <cell r="E383">
            <v>3.9314672510638298</v>
          </cell>
          <cell r="F383">
            <v>3.9470716425531913</v>
          </cell>
          <cell r="G383" t="str">
            <v>STP</v>
          </cell>
          <cell r="I383">
            <v>89.10000000000036</v>
          </cell>
          <cell r="L383">
            <v>1.08142634152088</v>
          </cell>
        </row>
        <row r="384">
          <cell r="A384" t="str">
            <v>GROUND</v>
          </cell>
          <cell r="B384">
            <v>379</v>
          </cell>
          <cell r="C384" t="str">
            <v>CR/N.F. Long Canyon</v>
          </cell>
          <cell r="E384">
            <v>3.9470716425531913</v>
          </cell>
          <cell r="F384">
            <v>3.965373089361702</v>
          </cell>
          <cell r="G384" t="str">
            <v>HGR</v>
          </cell>
          <cell r="I384">
            <v>104.5</v>
          </cell>
          <cell r="L384">
            <v>1.08142634152088</v>
          </cell>
        </row>
        <row r="385">
          <cell r="A385" t="str">
            <v>GROUND</v>
          </cell>
          <cell r="B385">
            <v>380</v>
          </cell>
          <cell r="C385" t="str">
            <v>CR/N.F. Long Canyon</v>
          </cell>
          <cell r="E385">
            <v>3.965373089361702</v>
          </cell>
          <cell r="F385">
            <v>3.969821479303675</v>
          </cell>
          <cell r="G385" t="str">
            <v>MCP</v>
          </cell>
          <cell r="I385">
            <v>25.399999999999636</v>
          </cell>
          <cell r="L385">
            <v>1.08142634152088</v>
          </cell>
        </row>
        <row r="386">
          <cell r="A386" t="str">
            <v>GROUND</v>
          </cell>
          <cell r="B386">
            <v>381</v>
          </cell>
          <cell r="C386" t="str">
            <v>CR/N.F. Long Canyon</v>
          </cell>
          <cell r="E386">
            <v>3.969821479303675</v>
          </cell>
          <cell r="F386">
            <v>3.975005429787234</v>
          </cell>
          <cell r="G386" t="str">
            <v>HGR</v>
          </cell>
          <cell r="I386">
            <v>29.600000000000364</v>
          </cell>
          <cell r="L386">
            <v>1.08142634152088</v>
          </cell>
        </row>
        <row r="387">
          <cell r="A387" t="str">
            <v>GROUND</v>
          </cell>
          <cell r="B387">
            <v>382</v>
          </cell>
          <cell r="C387" t="str">
            <v>CR/N.F. Long Canyon</v>
          </cell>
          <cell r="E387">
            <v>3.975005429787234</v>
          </cell>
          <cell r="F387">
            <v>3.9799967334622823</v>
          </cell>
          <cell r="G387" t="str">
            <v>PLP</v>
          </cell>
          <cell r="I387">
            <v>28.5</v>
          </cell>
          <cell r="L387">
            <v>1.08142634152088</v>
          </cell>
        </row>
        <row r="388">
          <cell r="A388" t="str">
            <v>GROUND</v>
          </cell>
          <cell r="B388">
            <v>383</v>
          </cell>
          <cell r="C388" t="str">
            <v>CR/N.F. Long Canyon</v>
          </cell>
          <cell r="E388">
            <v>3.9799967334622823</v>
          </cell>
          <cell r="F388">
            <v>3.983569456092843</v>
          </cell>
          <cell r="G388" t="str">
            <v>MCP</v>
          </cell>
          <cell r="I388">
            <v>20.399999999999636</v>
          </cell>
          <cell r="L388">
            <v>1.08142634152088</v>
          </cell>
        </row>
        <row r="389">
          <cell r="A389" t="str">
            <v>GROUND</v>
          </cell>
          <cell r="B389">
            <v>384</v>
          </cell>
          <cell r="C389" t="str">
            <v>CR/N.F. Long Canyon</v>
          </cell>
          <cell r="E389">
            <v>3.983569456092843</v>
          </cell>
          <cell r="F389">
            <v>3.9933944433268858</v>
          </cell>
          <cell r="G389" t="str">
            <v>HGR</v>
          </cell>
          <cell r="I389">
            <v>56.100000000000364</v>
          </cell>
          <cell r="L389">
            <v>1.08142634152088</v>
          </cell>
        </row>
        <row r="390">
          <cell r="A390" t="str">
            <v>GROUND</v>
          </cell>
          <cell r="B390">
            <v>385</v>
          </cell>
          <cell r="C390" t="str">
            <v>CR/N.F. Long Canyon</v>
          </cell>
          <cell r="E390">
            <v>3.9933944433268858</v>
          </cell>
          <cell r="F390">
            <v>4.0009251822050285</v>
          </cell>
          <cell r="G390" t="str">
            <v>STP</v>
          </cell>
          <cell r="I390">
            <v>43</v>
          </cell>
          <cell r="L390">
            <v>1.08142634152088</v>
          </cell>
        </row>
        <row r="391">
          <cell r="A391" t="str">
            <v>GROUND</v>
          </cell>
          <cell r="B391">
            <v>386</v>
          </cell>
          <cell r="C391" t="str">
            <v>CR/N.F. Long Canyon</v>
          </cell>
          <cell r="E391">
            <v>4.0009251822050285</v>
          </cell>
          <cell r="F391">
            <v>4.007562740425532</v>
          </cell>
          <cell r="G391" t="str">
            <v>HGR</v>
          </cell>
          <cell r="I391">
            <v>37.899999999999636</v>
          </cell>
          <cell r="L391">
            <v>1.08142634152088</v>
          </cell>
        </row>
        <row r="392">
          <cell r="A392" t="str">
            <v>GROUND</v>
          </cell>
          <cell r="B392">
            <v>387</v>
          </cell>
          <cell r="C392" t="str">
            <v>CR/N.F. Long Canyon</v>
          </cell>
          <cell r="E392">
            <v>4.007562740425532</v>
          </cell>
          <cell r="F392">
            <v>4.015688933075435</v>
          </cell>
          <cell r="G392" t="str">
            <v>STP</v>
          </cell>
          <cell r="I392">
            <v>46.400000000000546</v>
          </cell>
          <cell r="L392">
            <v>1.08142634152088</v>
          </cell>
        </row>
        <row r="393">
          <cell r="A393" t="str">
            <v>GROUND</v>
          </cell>
          <cell r="B393">
            <v>388</v>
          </cell>
          <cell r="C393" t="str">
            <v>CR/N.F. Long Canyon</v>
          </cell>
          <cell r="E393">
            <v>4.015688933075435</v>
          </cell>
          <cell r="F393">
            <v>4.0245331729206955</v>
          </cell>
          <cell r="G393" t="str">
            <v>BRS</v>
          </cell>
          <cell r="I393">
            <v>50.5</v>
          </cell>
          <cell r="L393">
            <v>1.08142634152088</v>
          </cell>
        </row>
        <row r="394">
          <cell r="A394" t="str">
            <v>GROUND</v>
          </cell>
          <cell r="B394">
            <v>389</v>
          </cell>
          <cell r="C394" t="str">
            <v>CR/N.F. Long Canyon</v>
          </cell>
          <cell r="E394">
            <v>4.0245331729206955</v>
          </cell>
          <cell r="F394">
            <v>4.038526336557059</v>
          </cell>
          <cell r="G394" t="str">
            <v>LGR</v>
          </cell>
          <cell r="I394">
            <v>79.89999999999964</v>
          </cell>
          <cell r="L394">
            <v>1.08142634152088</v>
          </cell>
        </row>
        <row r="395">
          <cell r="A395" t="str">
            <v>GROUND</v>
          </cell>
          <cell r="B395">
            <v>390</v>
          </cell>
          <cell r="C395" t="str">
            <v>CR/N.F. Long Canyon</v>
          </cell>
          <cell r="E395">
            <v>4.038526336557059</v>
          </cell>
          <cell r="F395">
            <v>4.054568561702126</v>
          </cell>
          <cell r="G395" t="str">
            <v>STP</v>
          </cell>
          <cell r="I395">
            <v>91.60000000000036</v>
          </cell>
          <cell r="L395">
            <v>1.08142634152088</v>
          </cell>
        </row>
        <row r="396">
          <cell r="A396" t="str">
            <v>GROUND</v>
          </cell>
          <cell r="B396">
            <v>391</v>
          </cell>
          <cell r="C396" t="str">
            <v>CR/N.F. Long Canyon</v>
          </cell>
          <cell r="E396">
            <v>4.054568561702126</v>
          </cell>
          <cell r="F396">
            <v>4.064358522243713</v>
          </cell>
          <cell r="G396" t="str">
            <v>STP</v>
          </cell>
          <cell r="I396">
            <v>55.899999999999636</v>
          </cell>
          <cell r="L396">
            <v>1.08142634152088</v>
          </cell>
        </row>
        <row r="397">
          <cell r="A397" t="str">
            <v>GROUND</v>
          </cell>
          <cell r="B397">
            <v>392</v>
          </cell>
          <cell r="C397" t="str">
            <v>CR/N.F. Long Canyon</v>
          </cell>
          <cell r="E397">
            <v>4.064358522243713</v>
          </cell>
          <cell r="F397">
            <v>4.070295546615086</v>
          </cell>
          <cell r="G397" t="str">
            <v>LGR</v>
          </cell>
          <cell r="I397">
            <v>33.899999999999636</v>
          </cell>
          <cell r="L397">
            <v>1.08142634152088</v>
          </cell>
        </row>
        <row r="398">
          <cell r="A398" t="str">
            <v>GROUND</v>
          </cell>
          <cell r="B398">
            <v>393</v>
          </cell>
          <cell r="C398" t="str">
            <v>CR/N.F. Long Canyon</v>
          </cell>
          <cell r="E398">
            <v>4.070295546615086</v>
          </cell>
          <cell r="F398">
            <v>4.079419999999999</v>
          </cell>
          <cell r="G398" t="str">
            <v>STP</v>
          </cell>
          <cell r="I398">
            <v>52.100000000000364</v>
          </cell>
          <cell r="L398">
            <v>1.08142634152088</v>
          </cell>
        </row>
      </sheetData>
      <sheetData sheetId="6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Unit dist (ft)</v>
          </cell>
          <cell r="J2" t="str">
            <v>Study Site Locations</v>
          </cell>
          <cell r="K2" t="str">
            <v>Landmarks</v>
          </cell>
          <cell r="L2" t="str">
            <v>Scaling Factor</v>
          </cell>
        </row>
        <row r="3">
          <cell r="A3" t="str">
            <v>GROUND</v>
          </cell>
          <cell r="B3">
            <v>1</v>
          </cell>
          <cell r="C3" t="str">
            <v>South Fork Long Canyon</v>
          </cell>
          <cell r="D3" t="str">
            <v>B</v>
          </cell>
          <cell r="E3">
            <v>3.28886</v>
          </cell>
          <cell r="F3">
            <v>3.2832545317840056</v>
          </cell>
          <cell r="G3" t="str">
            <v>PLP</v>
          </cell>
          <cell r="I3">
            <v>30</v>
          </cell>
          <cell r="K3" t="str">
            <v>S.F. Long Canyon Diversion Dam</v>
          </cell>
          <cell r="L3">
            <v>1.0136206223783</v>
          </cell>
        </row>
        <row r="4">
          <cell r="A4" t="str">
            <v>GROUND</v>
          </cell>
          <cell r="B4">
            <v>2</v>
          </cell>
          <cell r="C4" t="str">
            <v>South Fork Long Canyon</v>
          </cell>
          <cell r="D4" t="str">
            <v>B</v>
          </cell>
          <cell r="E4">
            <v>3.2832545317840056</v>
          </cell>
          <cell r="F4">
            <v>3.278527253588517</v>
          </cell>
          <cell r="G4" t="str">
            <v>LGR</v>
          </cell>
          <cell r="I4">
            <v>25.300000000000182</v>
          </cell>
          <cell r="L4">
            <v>1.0136206223783</v>
          </cell>
        </row>
        <row r="5">
          <cell r="A5" t="str">
            <v>GROUND</v>
          </cell>
          <cell r="B5">
            <v>3</v>
          </cell>
          <cell r="C5" t="str">
            <v>South Fork Long Canyon</v>
          </cell>
          <cell r="D5" t="str">
            <v>B</v>
          </cell>
          <cell r="E5">
            <v>3.278527253588517</v>
          </cell>
          <cell r="F5">
            <v>3.2658215256322625</v>
          </cell>
          <cell r="G5" t="str">
            <v>POW</v>
          </cell>
          <cell r="I5">
            <v>68</v>
          </cell>
          <cell r="L5">
            <v>1.0136206223783</v>
          </cell>
        </row>
        <row r="6">
          <cell r="A6" t="str">
            <v>GROUND</v>
          </cell>
          <cell r="B6">
            <v>4</v>
          </cell>
          <cell r="C6" t="str">
            <v>South Fork Long Canyon</v>
          </cell>
          <cell r="D6" t="str">
            <v>B</v>
          </cell>
          <cell r="E6">
            <v>3.2658215256322625</v>
          </cell>
          <cell r="F6">
            <v>3.2474542747778536</v>
          </cell>
          <cell r="G6" t="str">
            <v>SRN</v>
          </cell>
          <cell r="I6">
            <v>98.30000000000018</v>
          </cell>
          <cell r="L6">
            <v>1.0136206223783</v>
          </cell>
        </row>
        <row r="7">
          <cell r="A7" t="str">
            <v>GROUND</v>
          </cell>
          <cell r="B7">
            <v>5</v>
          </cell>
          <cell r="C7" t="str">
            <v>South Fork Long Canyon</v>
          </cell>
          <cell r="D7" t="str">
            <v>B</v>
          </cell>
          <cell r="E7">
            <v>3.2474542747778536</v>
          </cell>
          <cell r="F7">
            <v>3.241736697197539</v>
          </cell>
          <cell r="G7" t="str">
            <v>MCP</v>
          </cell>
          <cell r="I7">
            <v>30.600000000000364</v>
          </cell>
          <cell r="L7">
            <v>1.0136206223783</v>
          </cell>
        </row>
        <row r="8">
          <cell r="A8" t="str">
            <v>GROUND</v>
          </cell>
          <cell r="B8">
            <v>6</v>
          </cell>
          <cell r="C8" t="str">
            <v>South Fork Long Canyon</v>
          </cell>
          <cell r="D8" t="str">
            <v>B</v>
          </cell>
          <cell r="E8">
            <v>3.241736697197539</v>
          </cell>
          <cell r="F8">
            <v>3.2365983513328778</v>
          </cell>
          <cell r="G8" t="str">
            <v>LGR</v>
          </cell>
          <cell r="I8">
            <v>27.5</v>
          </cell>
          <cell r="L8">
            <v>1.0136206223783</v>
          </cell>
        </row>
        <row r="9">
          <cell r="A9" t="str">
            <v>GROUND</v>
          </cell>
          <cell r="B9">
            <v>7</v>
          </cell>
          <cell r="C9" t="str">
            <v>South Fork Long Canyon</v>
          </cell>
          <cell r="D9" t="str">
            <v>B</v>
          </cell>
          <cell r="E9">
            <v>3.2365983513328778</v>
          </cell>
          <cell r="F9">
            <v>3.2328613725222146</v>
          </cell>
          <cell r="G9" t="str">
            <v>MCP</v>
          </cell>
          <cell r="I9">
            <v>20</v>
          </cell>
          <cell r="L9">
            <v>1.0136206223783035</v>
          </cell>
        </row>
        <row r="10">
          <cell r="A10" t="str">
            <v>GROUND</v>
          </cell>
          <cell r="B10">
            <v>8</v>
          </cell>
          <cell r="C10" t="str">
            <v>South Fork Long Canyon</v>
          </cell>
          <cell r="D10" t="str">
            <v>B</v>
          </cell>
          <cell r="E10">
            <v>3.2328613725222146</v>
          </cell>
          <cell r="F10">
            <v>3.2269756308954203</v>
          </cell>
          <cell r="G10" t="str">
            <v>SRN</v>
          </cell>
          <cell r="I10">
            <v>31.5</v>
          </cell>
          <cell r="L10">
            <v>1.0136206223783035</v>
          </cell>
        </row>
        <row r="11">
          <cell r="A11" t="str">
            <v>GROUND</v>
          </cell>
          <cell r="B11">
            <v>9</v>
          </cell>
          <cell r="C11" t="str">
            <v>South Fork Long Canyon</v>
          </cell>
          <cell r="D11" t="str">
            <v>B</v>
          </cell>
          <cell r="E11">
            <v>3.2269756308954203</v>
          </cell>
          <cell r="F11">
            <v>3.2095613096377305</v>
          </cell>
          <cell r="G11" t="str">
            <v>LGR</v>
          </cell>
          <cell r="I11">
            <v>93.19999999999982</v>
          </cell>
          <cell r="L11">
            <v>1.0136206223783035</v>
          </cell>
        </row>
        <row r="12">
          <cell r="A12" t="str">
            <v>GROUND</v>
          </cell>
          <cell r="B12">
            <v>10</v>
          </cell>
          <cell r="C12" t="str">
            <v>South Fork Long Canyon</v>
          </cell>
          <cell r="D12" t="str">
            <v>B</v>
          </cell>
          <cell r="E12">
            <v>3.2095613096377305</v>
          </cell>
          <cell r="F12">
            <v>3.2021994613807245</v>
          </cell>
          <cell r="G12" t="str">
            <v>LSP</v>
          </cell>
          <cell r="I12">
            <v>39.399999999999636</v>
          </cell>
          <cell r="L12">
            <v>1.0136206223783035</v>
          </cell>
        </row>
        <row r="13">
          <cell r="A13" t="str">
            <v>GROUND</v>
          </cell>
          <cell r="B13">
            <v>11</v>
          </cell>
          <cell r="C13" t="str">
            <v>South Fork Long Canyon</v>
          </cell>
          <cell r="D13" t="str">
            <v>B</v>
          </cell>
          <cell r="E13">
            <v>3.2021994613807245</v>
          </cell>
          <cell r="F13">
            <v>3.1995275215311003</v>
          </cell>
          <cell r="G13" t="str">
            <v>LGR</v>
          </cell>
          <cell r="I13">
            <v>14.300000000000182</v>
          </cell>
          <cell r="L13">
            <v>1.0136206223783035</v>
          </cell>
        </row>
        <row r="14">
          <cell r="A14" t="str">
            <v>GROUND</v>
          </cell>
          <cell r="B14">
            <v>12</v>
          </cell>
          <cell r="C14" t="str">
            <v>South Fork Long Canyon</v>
          </cell>
          <cell r="D14" t="str">
            <v>B</v>
          </cell>
          <cell r="E14">
            <v>3.1995275215311003</v>
          </cell>
          <cell r="F14">
            <v>3.196612678058783</v>
          </cell>
          <cell r="G14" t="str">
            <v>CAS</v>
          </cell>
          <cell r="I14">
            <v>15.600000000000364</v>
          </cell>
          <cell r="L14">
            <v>1.0136206223783035</v>
          </cell>
        </row>
        <row r="15">
          <cell r="A15" t="str">
            <v>GROUND</v>
          </cell>
          <cell r="B15">
            <v>13</v>
          </cell>
          <cell r="C15" t="str">
            <v>South Fork Long Canyon</v>
          </cell>
          <cell r="D15" t="str">
            <v>B</v>
          </cell>
          <cell r="E15">
            <v>3.196612678058783</v>
          </cell>
          <cell r="F15">
            <v>3.1680061052631574</v>
          </cell>
          <cell r="G15" t="str">
            <v>STP</v>
          </cell>
          <cell r="I15">
            <v>153.09999999999945</v>
          </cell>
          <cell r="L15">
            <v>1.0136206223783035</v>
          </cell>
        </row>
        <row r="16">
          <cell r="A16" t="str">
            <v>GROUND</v>
          </cell>
          <cell r="B16">
            <v>14</v>
          </cell>
          <cell r="C16" t="str">
            <v>South Fork Long Canyon</v>
          </cell>
          <cell r="D16" t="str">
            <v>B</v>
          </cell>
          <cell r="E16">
            <v>3.1680061052631574</v>
          </cell>
          <cell r="F16">
            <v>3.1665860533151053</v>
          </cell>
          <cell r="G16" t="str">
            <v>PLP</v>
          </cell>
          <cell r="I16">
            <v>7.600000000000364</v>
          </cell>
          <cell r="L16">
            <v>1.0136206223783035</v>
          </cell>
        </row>
        <row r="17">
          <cell r="A17" t="str">
            <v>GROUND</v>
          </cell>
          <cell r="B17">
            <v>15</v>
          </cell>
          <cell r="C17" t="str">
            <v>South Fork Long Canyon</v>
          </cell>
          <cell r="D17" t="str">
            <v>B</v>
          </cell>
          <cell r="E17">
            <v>3.1665860533151053</v>
          </cell>
          <cell r="F17">
            <v>3.160363983595351</v>
          </cell>
          <cell r="G17" t="str">
            <v>CAS</v>
          </cell>
          <cell r="I17">
            <v>33.30000000000018</v>
          </cell>
          <cell r="L17">
            <v>1.0136206223783035</v>
          </cell>
        </row>
        <row r="18">
          <cell r="A18" t="str">
            <v>GROUND</v>
          </cell>
          <cell r="B18">
            <v>16</v>
          </cell>
          <cell r="C18" t="str">
            <v>South Fork Long Canyon</v>
          </cell>
          <cell r="D18" t="str">
            <v>B</v>
          </cell>
          <cell r="E18">
            <v>3.160363983595351</v>
          </cell>
          <cell r="F18">
            <v>3.15455298154477</v>
          </cell>
          <cell r="G18" t="str">
            <v>PLP</v>
          </cell>
          <cell r="I18">
            <v>31.099999999999454</v>
          </cell>
          <cell r="L18">
            <v>1.0136206223783035</v>
          </cell>
        </row>
        <row r="19">
          <cell r="A19" t="str">
            <v>GROUND</v>
          </cell>
          <cell r="B19">
            <v>17</v>
          </cell>
          <cell r="C19" t="str">
            <v>South Fork Long Canyon</v>
          </cell>
          <cell r="D19" t="str">
            <v>B</v>
          </cell>
          <cell r="E19">
            <v>3.15455298154477</v>
          </cell>
          <cell r="F19">
            <v>3.152179999999999</v>
          </cell>
          <cell r="G19" t="str">
            <v>BRS</v>
          </cell>
          <cell r="I19">
            <v>12.699999999999818</v>
          </cell>
          <cell r="L19">
            <v>1.0136206223783035</v>
          </cell>
        </row>
        <row r="20">
          <cell r="A20" t="str">
            <v>GROUND</v>
          </cell>
          <cell r="B20">
            <v>18</v>
          </cell>
          <cell r="C20" t="str">
            <v>South Fork Long Canyon</v>
          </cell>
          <cell r="D20" t="str">
            <v>B</v>
          </cell>
          <cell r="E20">
            <v>3.152179999999999</v>
          </cell>
          <cell r="F20">
            <v>3.1372232924338967</v>
          </cell>
          <cell r="G20" t="str">
            <v>PLP</v>
          </cell>
          <cell r="I20">
            <v>92.30000000000018</v>
          </cell>
          <cell r="L20">
            <v>1.1687773213992374</v>
          </cell>
        </row>
        <row r="21">
          <cell r="A21" t="str">
            <v>GROUND</v>
          </cell>
          <cell r="B21">
            <v>20</v>
          </cell>
          <cell r="C21" t="str">
            <v>South Fork Long Canyon</v>
          </cell>
          <cell r="D21" t="str">
            <v>B</v>
          </cell>
          <cell r="E21">
            <v>3.1372232924338967</v>
          </cell>
          <cell r="F21">
            <v>3.133528677780515</v>
          </cell>
          <cell r="G21" t="str">
            <v>HGR</v>
          </cell>
          <cell r="I21">
            <v>22.800000000000182</v>
          </cell>
          <cell r="L21">
            <v>1.1687773213992374</v>
          </cell>
        </row>
        <row r="22">
          <cell r="A22" t="str">
            <v>GROUND</v>
          </cell>
          <cell r="B22">
            <v>21</v>
          </cell>
          <cell r="C22" t="str">
            <v>South Fork Long Canyon</v>
          </cell>
          <cell r="D22" t="str">
            <v>B</v>
          </cell>
          <cell r="E22">
            <v>3.133528677780515</v>
          </cell>
          <cell r="F22">
            <v>3.128780773861915</v>
          </cell>
          <cell r="G22" t="str">
            <v>RUN</v>
          </cell>
          <cell r="I22">
            <v>29.300000000000182</v>
          </cell>
          <cell r="L22">
            <v>1.1687773213992374</v>
          </cell>
        </row>
        <row r="23">
          <cell r="A23" t="str">
            <v>GROUND</v>
          </cell>
          <cell r="B23">
            <v>22</v>
          </cell>
          <cell r="C23" t="str">
            <v>South Fork Long Canyon</v>
          </cell>
          <cell r="D23" t="str">
            <v>B</v>
          </cell>
          <cell r="E23">
            <v>3.128780773861915</v>
          </cell>
          <cell r="F23">
            <v>3.1202896419392308</v>
          </cell>
          <cell r="G23" t="str">
            <v>HGR</v>
          </cell>
          <cell r="I23">
            <v>52.399999999999636</v>
          </cell>
          <cell r="L23">
            <v>1.1687773213992374</v>
          </cell>
        </row>
        <row r="24">
          <cell r="A24" t="str">
            <v>GROUND</v>
          </cell>
          <cell r="B24">
            <v>23</v>
          </cell>
          <cell r="C24" t="str">
            <v>South Fork Long Canyon</v>
          </cell>
          <cell r="D24" t="str">
            <v>B</v>
          </cell>
          <cell r="E24">
            <v>3.1202896419392308</v>
          </cell>
          <cell r="F24">
            <v>3.103291173643628</v>
          </cell>
          <cell r="G24" t="str">
            <v>STP</v>
          </cell>
          <cell r="I24">
            <v>104.90000000000055</v>
          </cell>
          <cell r="L24">
            <v>1.1687773213992374</v>
          </cell>
        </row>
        <row r="25">
          <cell r="A25" t="str">
            <v>GROUND</v>
          </cell>
          <cell r="B25">
            <v>24</v>
          </cell>
          <cell r="C25" t="str">
            <v>South Fork Long Canyon</v>
          </cell>
          <cell r="D25" t="str">
            <v>B</v>
          </cell>
          <cell r="E25">
            <v>3.103291173643628</v>
          </cell>
          <cell r="F25">
            <v>3.092304556384888</v>
          </cell>
          <cell r="G25" t="str">
            <v>LGR</v>
          </cell>
          <cell r="I25">
            <v>67.79999999999927</v>
          </cell>
          <cell r="L25">
            <v>1.1687773213992374</v>
          </cell>
        </row>
        <row r="26">
          <cell r="A26" t="str">
            <v>GROUND</v>
          </cell>
          <cell r="B26">
            <v>25</v>
          </cell>
          <cell r="C26" t="str">
            <v>South Fork Long Canyon</v>
          </cell>
          <cell r="D26" t="str">
            <v>B</v>
          </cell>
          <cell r="E26">
            <v>3.092304556384888</v>
          </cell>
          <cell r="F26">
            <v>3.0889178262859547</v>
          </cell>
          <cell r="G26" t="str">
            <v>MCP</v>
          </cell>
          <cell r="I26">
            <v>20.900000000000546</v>
          </cell>
          <cell r="L26">
            <v>1.16877732139924</v>
          </cell>
        </row>
        <row r="27">
          <cell r="A27" t="str">
            <v>GROUND</v>
          </cell>
          <cell r="B27">
            <v>26</v>
          </cell>
          <cell r="C27" t="str">
            <v>South Fork Long Canyon</v>
          </cell>
          <cell r="D27" t="str">
            <v>B</v>
          </cell>
          <cell r="E27">
            <v>3.0889178262859547</v>
          </cell>
          <cell r="F27">
            <v>3.060349380523183</v>
          </cell>
          <cell r="G27" t="str">
            <v>LGR</v>
          </cell>
          <cell r="I27">
            <v>176.3</v>
          </cell>
          <cell r="L27">
            <v>1.16877732139924</v>
          </cell>
        </row>
        <row r="28">
          <cell r="A28" t="str">
            <v>GROUND</v>
          </cell>
          <cell r="B28">
            <v>27</v>
          </cell>
          <cell r="C28" t="str">
            <v>South Fork Long Canyon</v>
          </cell>
          <cell r="D28" t="str">
            <v>B</v>
          </cell>
          <cell r="E28">
            <v>3.060349380523183</v>
          </cell>
          <cell r="F28">
            <v>3.039656297574199</v>
          </cell>
          <cell r="G28" t="str">
            <v>MCP</v>
          </cell>
          <cell r="I28">
            <v>127.7</v>
          </cell>
          <cell r="L28">
            <v>1.16877732139924</v>
          </cell>
        </row>
        <row r="29">
          <cell r="A29" t="str">
            <v>GROUND</v>
          </cell>
          <cell r="B29">
            <v>28</v>
          </cell>
          <cell r="C29" t="str">
            <v>South Fork Long Canyon</v>
          </cell>
          <cell r="D29" t="str">
            <v>B</v>
          </cell>
          <cell r="E29">
            <v>3.039656297574199</v>
          </cell>
          <cell r="F29">
            <v>3.0318781614618167</v>
          </cell>
          <cell r="G29" t="str">
            <v>HGR</v>
          </cell>
          <cell r="I29">
            <v>48</v>
          </cell>
          <cell r="L29">
            <v>1.16877732139924</v>
          </cell>
        </row>
        <row r="30">
          <cell r="A30" t="str">
            <v>GROUND</v>
          </cell>
          <cell r="B30">
            <v>29</v>
          </cell>
          <cell r="C30" t="str">
            <v>South Fork Long Canyon</v>
          </cell>
          <cell r="D30" t="str">
            <v>B</v>
          </cell>
          <cell r="E30">
            <v>3.0318781614618167</v>
          </cell>
          <cell r="F30">
            <v>3.024942656761609</v>
          </cell>
          <cell r="G30" t="str">
            <v>MCP</v>
          </cell>
          <cell r="I30">
            <v>42.80000000000018</v>
          </cell>
          <cell r="L30">
            <v>1.16877732139924</v>
          </cell>
        </row>
        <row r="31">
          <cell r="A31" t="str">
            <v>GROUND</v>
          </cell>
          <cell r="B31">
            <v>30</v>
          </cell>
          <cell r="C31" t="str">
            <v>South Fork Long Canyon</v>
          </cell>
          <cell r="D31" t="str">
            <v>B</v>
          </cell>
          <cell r="E31">
            <v>3.024942656761609</v>
          </cell>
          <cell r="F31">
            <v>3.017618245255782</v>
          </cell>
          <cell r="G31" t="str">
            <v>LGR</v>
          </cell>
          <cell r="I31">
            <v>45.19999999999982</v>
          </cell>
          <cell r="L31">
            <v>1.16877732139924</v>
          </cell>
        </row>
        <row r="32">
          <cell r="A32" t="str">
            <v>GROUND</v>
          </cell>
          <cell r="B32">
            <v>31</v>
          </cell>
          <cell r="C32" t="str">
            <v>South Fork Long Canyon</v>
          </cell>
          <cell r="D32" t="str">
            <v>B</v>
          </cell>
          <cell r="E32">
            <v>3.017618245255782</v>
          </cell>
          <cell r="F32">
            <v>3.0052704541773747</v>
          </cell>
          <cell r="G32" t="str">
            <v>MCP</v>
          </cell>
          <cell r="I32">
            <v>76.19999999999982</v>
          </cell>
          <cell r="L32">
            <v>1.16877732139924</v>
          </cell>
        </row>
        <row r="33">
          <cell r="A33" t="str">
            <v>GROUND</v>
          </cell>
          <cell r="B33">
            <v>32</v>
          </cell>
          <cell r="C33" t="str">
            <v>South Fork Long Canyon</v>
          </cell>
          <cell r="D33" t="str">
            <v>B</v>
          </cell>
          <cell r="E33">
            <v>3.0052704541773747</v>
          </cell>
          <cell r="F33">
            <v>2.9993720342921515</v>
          </cell>
          <cell r="G33" t="str">
            <v>LGR</v>
          </cell>
          <cell r="I33">
            <v>36.399999999999636</v>
          </cell>
          <cell r="L33">
            <v>1.16877732139924</v>
          </cell>
        </row>
        <row r="34">
          <cell r="A34" t="str">
            <v>GROUND</v>
          </cell>
          <cell r="B34">
            <v>33</v>
          </cell>
          <cell r="C34" t="str">
            <v>South Fork Long Canyon</v>
          </cell>
          <cell r="D34" t="str">
            <v>B</v>
          </cell>
          <cell r="E34">
            <v>2.9993720342921515</v>
          </cell>
          <cell r="F34">
            <v>2.9915614892793005</v>
          </cell>
          <cell r="G34" t="str">
            <v>MCP</v>
          </cell>
          <cell r="I34">
            <v>48.20000000000073</v>
          </cell>
          <cell r="L34">
            <v>1.16877732139924</v>
          </cell>
        </row>
        <row r="35">
          <cell r="A35" t="str">
            <v>GROUND</v>
          </cell>
          <cell r="B35">
            <v>34</v>
          </cell>
          <cell r="C35" t="str">
            <v>South Fork Long Canyon</v>
          </cell>
          <cell r="D35" t="str">
            <v>B</v>
          </cell>
          <cell r="E35">
            <v>2.9915614892793005</v>
          </cell>
          <cell r="F35">
            <v>2.9697340948139272</v>
          </cell>
          <cell r="G35" t="str">
            <v>LGR</v>
          </cell>
          <cell r="I35">
            <v>134.7</v>
          </cell>
          <cell r="L35">
            <v>1.16877732139924</v>
          </cell>
        </row>
        <row r="36">
          <cell r="A36" t="str">
            <v>GROUND</v>
          </cell>
          <cell r="B36">
            <v>35</v>
          </cell>
          <cell r="C36" t="str">
            <v>South Fork Long Canyon</v>
          </cell>
          <cell r="D36" t="str">
            <v>B</v>
          </cell>
          <cell r="E36">
            <v>2.9697340948139272</v>
          </cell>
          <cell r="F36">
            <v>2.953416213428158</v>
          </cell>
          <cell r="G36" t="str">
            <v>MCP</v>
          </cell>
          <cell r="I36">
            <v>100.7</v>
          </cell>
          <cell r="L36">
            <v>1.16877732139924</v>
          </cell>
        </row>
        <row r="37">
          <cell r="A37" t="str">
            <v>GROUND</v>
          </cell>
          <cell r="B37">
            <v>36</v>
          </cell>
          <cell r="C37" t="str">
            <v>South Fork Long Canyon</v>
          </cell>
          <cell r="D37" t="str">
            <v>B</v>
          </cell>
          <cell r="E37">
            <v>2.953416213428158</v>
          </cell>
          <cell r="F37">
            <v>2.930875823152483</v>
          </cell>
          <cell r="G37" t="str">
            <v>LGR</v>
          </cell>
          <cell r="I37">
            <v>139.1</v>
          </cell>
          <cell r="L37">
            <v>1.16877732139924</v>
          </cell>
        </row>
        <row r="38">
          <cell r="A38" t="str">
            <v>GROUND</v>
          </cell>
          <cell r="B38">
            <v>37</v>
          </cell>
          <cell r="C38" t="str">
            <v>South Fork Long Canyon</v>
          </cell>
          <cell r="D38" t="str">
            <v>B</v>
          </cell>
          <cell r="E38">
            <v>2.930875823152483</v>
          </cell>
          <cell r="F38">
            <v>2.9259334658310734</v>
          </cell>
          <cell r="G38" t="str">
            <v>MCP</v>
          </cell>
          <cell r="I38">
            <v>30.5</v>
          </cell>
          <cell r="L38">
            <v>1.16877732139924</v>
          </cell>
        </row>
        <row r="39">
          <cell r="A39" t="str">
            <v>GROUND</v>
          </cell>
          <cell r="B39">
            <v>38</v>
          </cell>
          <cell r="C39" t="str">
            <v>South Fork Long Canyon</v>
          </cell>
          <cell r="D39" t="str">
            <v>B</v>
          </cell>
          <cell r="E39">
            <v>2.9259334658310734</v>
          </cell>
          <cell r="F39">
            <v>2.92180133102137</v>
          </cell>
          <cell r="G39" t="str">
            <v>LGR</v>
          </cell>
          <cell r="I39">
            <v>25.5</v>
          </cell>
          <cell r="L39">
            <v>1.16877732139924</v>
          </cell>
        </row>
        <row r="40">
          <cell r="A40" t="str">
            <v>GROUND</v>
          </cell>
          <cell r="B40">
            <v>39</v>
          </cell>
          <cell r="C40" t="str">
            <v>South Fork Long Canyon</v>
          </cell>
          <cell r="D40" t="str">
            <v>B</v>
          </cell>
          <cell r="E40">
            <v>2.92180133102137</v>
          </cell>
          <cell r="F40">
            <v>2.9056941074886447</v>
          </cell>
          <cell r="G40" t="str">
            <v>MCP</v>
          </cell>
          <cell r="I40">
            <v>99.39999999999964</v>
          </cell>
          <cell r="L40">
            <v>1.16877732139924</v>
          </cell>
        </row>
        <row r="41">
          <cell r="A41" t="str">
            <v>GROUND</v>
          </cell>
          <cell r="B41">
            <v>40</v>
          </cell>
          <cell r="C41" t="str">
            <v>South Fork Long Canyon</v>
          </cell>
          <cell r="D41" t="str">
            <v>B</v>
          </cell>
          <cell r="E41">
            <v>2.9056941074886447</v>
          </cell>
          <cell r="F41">
            <v>2.898061811428369</v>
          </cell>
          <cell r="G41" t="str">
            <v>LGR</v>
          </cell>
          <cell r="I41">
            <v>47.100000000000364</v>
          </cell>
          <cell r="L41">
            <v>1.16877732139924</v>
          </cell>
        </row>
        <row r="42">
          <cell r="A42" t="str">
            <v>GROUND</v>
          </cell>
          <cell r="B42">
            <v>41</v>
          </cell>
          <cell r="C42" t="str">
            <v>South Fork Long Canyon</v>
          </cell>
          <cell r="D42" t="str">
            <v>B</v>
          </cell>
          <cell r="E42">
            <v>2.898061811428369</v>
          </cell>
          <cell r="F42">
            <v>2.884466277681934</v>
          </cell>
          <cell r="G42" t="str">
            <v>SRN</v>
          </cell>
          <cell r="I42">
            <v>83.89999999999964</v>
          </cell>
          <cell r="L42">
            <v>1.16877732139924</v>
          </cell>
        </row>
        <row r="43">
          <cell r="A43" t="str">
            <v>GROUND</v>
          </cell>
          <cell r="B43">
            <v>42</v>
          </cell>
          <cell r="C43" t="str">
            <v>South Fork Long Canyon</v>
          </cell>
          <cell r="D43" t="str">
            <v>B</v>
          </cell>
          <cell r="E43">
            <v>2.884466277681934</v>
          </cell>
          <cell r="F43">
            <v>2.87475981199169</v>
          </cell>
          <cell r="G43" t="str">
            <v>CRP</v>
          </cell>
          <cell r="I43">
            <v>59.90000000000009</v>
          </cell>
          <cell r="L43">
            <v>1.16877732139924</v>
          </cell>
        </row>
        <row r="44">
          <cell r="A44" t="str">
            <v>GROUND</v>
          </cell>
          <cell r="B44">
            <v>43</v>
          </cell>
          <cell r="C44" t="str">
            <v>South Fork Long Canyon</v>
          </cell>
          <cell r="D44" t="str">
            <v>B</v>
          </cell>
          <cell r="E44">
            <v>2.87475981199169</v>
          </cell>
          <cell r="F44">
            <v>2.8610346426433817</v>
          </cell>
          <cell r="G44" t="str">
            <v>LGR</v>
          </cell>
          <cell r="I44">
            <v>84.69999999999982</v>
          </cell>
          <cell r="L44">
            <v>1.16877732139924</v>
          </cell>
        </row>
        <row r="45">
          <cell r="A45" t="str">
            <v>GROUND</v>
          </cell>
          <cell r="B45">
            <v>44</v>
          </cell>
          <cell r="C45" t="str">
            <v>South Fork Long Canyon</v>
          </cell>
          <cell r="D45" t="str">
            <v>B</v>
          </cell>
          <cell r="E45">
            <v>2.8610346426433817</v>
          </cell>
          <cell r="F45">
            <v>2.8509392701475185</v>
          </cell>
          <cell r="G45" t="str">
            <v>MCP</v>
          </cell>
          <cell r="I45">
            <v>62.30000000000018</v>
          </cell>
          <cell r="L45">
            <v>1.16877732139924</v>
          </cell>
        </row>
        <row r="46">
          <cell r="A46" t="str">
            <v>GROUND</v>
          </cell>
          <cell r="B46">
            <v>45</v>
          </cell>
          <cell r="C46" t="str">
            <v>South Fork Long Canyon</v>
          </cell>
          <cell r="D46" t="str">
            <v>B</v>
          </cell>
          <cell r="E46">
            <v>2.8509392701475185</v>
          </cell>
          <cell r="F46">
            <v>2.8376354165052975</v>
          </cell>
          <cell r="G46" t="str">
            <v>LGR</v>
          </cell>
          <cell r="I46">
            <v>82.09999999999991</v>
          </cell>
          <cell r="L46">
            <v>1.16877732139924</v>
          </cell>
        </row>
        <row r="47">
          <cell r="A47" t="str">
            <v>GROUND</v>
          </cell>
          <cell r="B47">
            <v>46</v>
          </cell>
          <cell r="C47" t="str">
            <v>South Fork Long Canyon</v>
          </cell>
          <cell r="D47" t="str">
            <v>B</v>
          </cell>
          <cell r="E47">
            <v>2.8376354165052975</v>
          </cell>
          <cell r="F47">
            <v>2.831493929866562</v>
          </cell>
          <cell r="G47" t="str">
            <v>CRP</v>
          </cell>
          <cell r="I47">
            <v>37.90000000000009</v>
          </cell>
          <cell r="L47">
            <v>1.16877732139924</v>
          </cell>
        </row>
        <row r="48">
          <cell r="A48" t="str">
            <v>GROUND</v>
          </cell>
          <cell r="B48">
            <v>47</v>
          </cell>
          <cell r="C48" t="str">
            <v>South Fork Long Canyon</v>
          </cell>
          <cell r="D48" t="str">
            <v>B</v>
          </cell>
          <cell r="E48">
            <v>2.831493929866562</v>
          </cell>
          <cell r="F48">
            <v>2.82379681600535</v>
          </cell>
          <cell r="G48" t="str">
            <v>MCP</v>
          </cell>
          <cell r="I48">
            <v>47.5</v>
          </cell>
          <cell r="L48">
            <v>1.16877732139924</v>
          </cell>
        </row>
        <row r="49">
          <cell r="A49" t="str">
            <v>GROUND</v>
          </cell>
          <cell r="B49">
            <v>48</v>
          </cell>
          <cell r="C49" t="str">
            <v>South Fork Long Canyon</v>
          </cell>
          <cell r="D49" t="str">
            <v>B</v>
          </cell>
          <cell r="E49">
            <v>2.82379681600535</v>
          </cell>
          <cell r="F49">
            <v>2.791906457944582</v>
          </cell>
          <cell r="G49" t="str">
            <v>LGR</v>
          </cell>
          <cell r="I49">
            <v>196.8</v>
          </cell>
          <cell r="L49">
            <v>1.16877732139924</v>
          </cell>
        </row>
        <row r="50">
          <cell r="A50" t="str">
            <v>GROUND</v>
          </cell>
          <cell r="B50">
            <v>49</v>
          </cell>
          <cell r="C50" t="str">
            <v>South Fork Long Canyon</v>
          </cell>
          <cell r="D50" t="str">
            <v>B</v>
          </cell>
          <cell r="E50">
            <v>2.791906457944582</v>
          </cell>
          <cell r="F50">
            <v>2.773530611379078</v>
          </cell>
          <cell r="G50" t="str">
            <v>STP</v>
          </cell>
          <cell r="I50">
            <v>113.4</v>
          </cell>
          <cell r="L50">
            <v>1.16877732139924</v>
          </cell>
        </row>
        <row r="51">
          <cell r="A51" t="str">
            <v>GROUND</v>
          </cell>
          <cell r="B51">
            <v>50</v>
          </cell>
          <cell r="C51" t="str">
            <v>South Fork Long Canyon</v>
          </cell>
          <cell r="D51" t="str">
            <v>B</v>
          </cell>
          <cell r="E51">
            <v>2.773530611379078</v>
          </cell>
          <cell r="F51">
            <v>2.767178466887299</v>
          </cell>
          <cell r="G51" t="str">
            <v>LGR</v>
          </cell>
          <cell r="I51">
            <v>39.20000000000027</v>
          </cell>
          <cell r="L51">
            <v>1.16877732139924</v>
          </cell>
        </row>
        <row r="52">
          <cell r="A52" t="str">
            <v>GROUND</v>
          </cell>
          <cell r="B52">
            <v>51</v>
          </cell>
          <cell r="C52" t="str">
            <v>South Fork Long Canyon</v>
          </cell>
          <cell r="D52" t="str">
            <v>B</v>
          </cell>
          <cell r="E52">
            <v>2.767178466887299</v>
          </cell>
          <cell r="F52">
            <v>2.7580391569552494</v>
          </cell>
          <cell r="G52" t="str">
            <v>MCP</v>
          </cell>
          <cell r="I52">
            <v>56.399999999999636</v>
          </cell>
          <cell r="L52">
            <v>1.16877732139924</v>
          </cell>
        </row>
        <row r="53">
          <cell r="A53" t="str">
            <v>GROUND</v>
          </cell>
          <cell r="B53">
            <v>52</v>
          </cell>
          <cell r="C53" t="str">
            <v>South Fork Long Canyon</v>
          </cell>
          <cell r="D53" t="str">
            <v>B</v>
          </cell>
          <cell r="E53">
            <v>2.7580391569552494</v>
          </cell>
          <cell r="F53">
            <v>2.751281901207617</v>
          </cell>
          <cell r="G53" t="str">
            <v>LGR</v>
          </cell>
          <cell r="I53">
            <v>41.70000000000027</v>
          </cell>
          <cell r="L53">
            <v>1.16877732139924</v>
          </cell>
        </row>
        <row r="54">
          <cell r="A54" t="str">
            <v>GROUND</v>
          </cell>
          <cell r="B54">
            <v>53</v>
          </cell>
          <cell r="C54" t="str">
            <v>South Fork Long Canyon</v>
          </cell>
          <cell r="D54" t="str">
            <v>B</v>
          </cell>
          <cell r="E54">
            <v>2.751281901207617</v>
          </cell>
          <cell r="F54">
            <v>2.742920404886806</v>
          </cell>
          <cell r="G54" t="str">
            <v>MCP</v>
          </cell>
          <cell r="I54">
            <v>51.59999999999991</v>
          </cell>
          <cell r="L54">
            <v>1.16877732139924</v>
          </cell>
        </row>
        <row r="55">
          <cell r="A55" t="str">
            <v>GROUND</v>
          </cell>
          <cell r="B55">
            <v>54</v>
          </cell>
          <cell r="C55" t="str">
            <v>South Fork Long Canyon</v>
          </cell>
          <cell r="D55" t="str">
            <v>B</v>
          </cell>
          <cell r="E55">
            <v>2.742920404886806</v>
          </cell>
          <cell r="F55">
            <v>2.732841236841177</v>
          </cell>
          <cell r="G55" t="str">
            <v>LGR</v>
          </cell>
          <cell r="I55">
            <v>62.19999999999982</v>
          </cell>
          <cell r="L55">
            <v>1.16877732139924</v>
          </cell>
        </row>
        <row r="56">
          <cell r="A56" t="str">
            <v>GROUND</v>
          </cell>
          <cell r="B56">
            <v>55</v>
          </cell>
          <cell r="C56" t="str">
            <v>South Fork Long Canyon</v>
          </cell>
          <cell r="D56" t="str">
            <v>B</v>
          </cell>
          <cell r="E56">
            <v>2.732841236841177</v>
          </cell>
          <cell r="F56">
            <v>2.7270724525578265</v>
          </cell>
          <cell r="G56" t="str">
            <v>MCP</v>
          </cell>
          <cell r="I56">
            <v>35.600000000000364</v>
          </cell>
          <cell r="L56">
            <v>1.16877732139924</v>
          </cell>
        </row>
        <row r="57">
          <cell r="A57" t="str">
            <v>GROUND</v>
          </cell>
          <cell r="B57">
            <v>56</v>
          </cell>
          <cell r="C57" t="str">
            <v>South Fork Long Canyon</v>
          </cell>
          <cell r="D57" t="str">
            <v>B</v>
          </cell>
          <cell r="E57">
            <v>2.7270724525578265</v>
          </cell>
          <cell r="F57">
            <v>2.717641462521563</v>
          </cell>
          <cell r="G57" t="str">
            <v>DRY</v>
          </cell>
          <cell r="I57">
            <v>58.19999999999982</v>
          </cell>
          <cell r="L57">
            <v>1.16877732139924</v>
          </cell>
        </row>
        <row r="58">
          <cell r="A58" t="str">
            <v>GROUND</v>
          </cell>
          <cell r="B58">
            <v>57</v>
          </cell>
          <cell r="C58" t="str">
            <v>South Fork Long Canyon</v>
          </cell>
          <cell r="D58" t="str">
            <v>B</v>
          </cell>
          <cell r="E58">
            <v>2.717641462521563</v>
          </cell>
          <cell r="F58">
            <v>2.711321726930252</v>
          </cell>
          <cell r="G58" t="str">
            <v>LGR</v>
          </cell>
          <cell r="I58">
            <v>39</v>
          </cell>
          <cell r="L58">
            <v>1.16877732139924</v>
          </cell>
        </row>
        <row r="59">
          <cell r="A59" t="str">
            <v>GROUND</v>
          </cell>
          <cell r="B59">
            <v>58</v>
          </cell>
          <cell r="C59" t="str">
            <v>South Fork Long Canyon</v>
          </cell>
          <cell r="D59" t="str">
            <v>B</v>
          </cell>
          <cell r="E59">
            <v>2.711321726930252</v>
          </cell>
          <cell r="F59">
            <v>2.701777305742349</v>
          </cell>
          <cell r="G59" t="str">
            <v>LWD</v>
          </cell>
          <cell r="I59">
            <v>58.90000000000009</v>
          </cell>
          <cell r="L59">
            <v>1.16877732139924</v>
          </cell>
        </row>
        <row r="60">
          <cell r="A60" t="str">
            <v>GROUND</v>
          </cell>
          <cell r="B60">
            <v>59</v>
          </cell>
          <cell r="C60" t="str">
            <v>South Fork Long Canyon</v>
          </cell>
          <cell r="D60" t="str">
            <v>B</v>
          </cell>
          <cell r="E60">
            <v>2.701777305742349</v>
          </cell>
          <cell r="F60">
            <v>2.6975479442312413</v>
          </cell>
          <cell r="G60" t="str">
            <v>MCP</v>
          </cell>
          <cell r="I60">
            <v>26.09999999999991</v>
          </cell>
          <cell r="L60">
            <v>1.16877732139924</v>
          </cell>
        </row>
        <row r="61">
          <cell r="A61" t="str">
            <v>GROUND</v>
          </cell>
          <cell r="B61">
            <v>60</v>
          </cell>
          <cell r="C61" t="str">
            <v>South Fork Long Canyon</v>
          </cell>
          <cell r="D61" t="str">
            <v>B</v>
          </cell>
          <cell r="E61">
            <v>2.6975479442312413</v>
          </cell>
          <cell r="F61">
            <v>2.691876386649296</v>
          </cell>
          <cell r="G61" t="str">
            <v>LGR</v>
          </cell>
          <cell r="I61">
            <v>35</v>
          </cell>
          <cell r="L61">
            <v>1.16877732139924</v>
          </cell>
        </row>
        <row r="62">
          <cell r="A62" t="str">
            <v>GROUND</v>
          </cell>
          <cell r="B62">
            <v>61</v>
          </cell>
          <cell r="C62" t="str">
            <v>South Fork Long Canyon</v>
          </cell>
          <cell r="D62" t="str">
            <v>B</v>
          </cell>
          <cell r="E62">
            <v>2.691876386649296</v>
          </cell>
          <cell r="F62">
            <v>2.683450072527548</v>
          </cell>
          <cell r="G62" t="str">
            <v>CRP</v>
          </cell>
          <cell r="I62">
            <v>52</v>
          </cell>
          <cell r="L62">
            <v>1.16877732139924</v>
          </cell>
        </row>
        <row r="63">
          <cell r="A63" t="str">
            <v>GROUND</v>
          </cell>
          <cell r="B63">
            <v>62</v>
          </cell>
          <cell r="C63" t="str">
            <v>South Fork Long Canyon</v>
          </cell>
          <cell r="D63" t="str">
            <v>B</v>
          </cell>
          <cell r="E63">
            <v>2.683450072527548</v>
          </cell>
          <cell r="F63">
            <v>2.6532449772911293</v>
          </cell>
          <cell r="G63" t="str">
            <v>RUN</v>
          </cell>
          <cell r="I63">
            <v>186.4</v>
          </cell>
          <cell r="L63">
            <v>1.16877732139924</v>
          </cell>
        </row>
        <row r="64">
          <cell r="A64" t="str">
            <v>GROUND</v>
          </cell>
          <cell r="B64">
            <v>63</v>
          </cell>
          <cell r="C64" t="str">
            <v>South Fork Long Canyon</v>
          </cell>
          <cell r="D64" t="str">
            <v>B</v>
          </cell>
          <cell r="E64">
            <v>2.6532449772911293</v>
          </cell>
          <cell r="F64">
            <v>2.641383319719746</v>
          </cell>
          <cell r="G64" t="str">
            <v>LGR</v>
          </cell>
          <cell r="I64">
            <v>73.19999999999982</v>
          </cell>
          <cell r="L64">
            <v>1.16877732139924</v>
          </cell>
        </row>
        <row r="65">
          <cell r="A65" t="str">
            <v>GROUND</v>
          </cell>
          <cell r="B65">
            <v>64</v>
          </cell>
          <cell r="C65" t="str">
            <v>South Fork Long Canyon</v>
          </cell>
          <cell r="D65" t="str">
            <v>B</v>
          </cell>
          <cell r="E65">
            <v>2.641383319719746</v>
          </cell>
          <cell r="F65">
            <v>2.6343505883181337</v>
          </cell>
          <cell r="G65" t="str">
            <v>MCP</v>
          </cell>
          <cell r="I65">
            <v>43.40000000000009</v>
          </cell>
          <cell r="L65">
            <v>1.16877732139924</v>
          </cell>
        </row>
        <row r="66">
          <cell r="A66" t="str">
            <v>GROUND</v>
          </cell>
          <cell r="B66">
            <v>65</v>
          </cell>
          <cell r="C66" t="str">
            <v>South Fork Long Canyon</v>
          </cell>
          <cell r="D66" t="str">
            <v>B</v>
          </cell>
          <cell r="E66">
            <v>2.6343505883181337</v>
          </cell>
          <cell r="F66">
            <v>2.629651297750236</v>
          </cell>
          <cell r="G66" t="str">
            <v>LGR</v>
          </cell>
          <cell r="I66">
            <v>29</v>
          </cell>
          <cell r="L66">
            <v>1.16877732139924</v>
          </cell>
        </row>
        <row r="67">
          <cell r="A67" t="str">
            <v>GROUND</v>
          </cell>
          <cell r="B67">
            <v>66</v>
          </cell>
          <cell r="C67" t="str">
            <v>South Fork Long Canyon</v>
          </cell>
          <cell r="D67" t="str">
            <v>B</v>
          </cell>
          <cell r="E67">
            <v>2.629651297750236</v>
          </cell>
          <cell r="F67">
            <v>2.6109351577298154</v>
          </cell>
          <cell r="G67" t="str">
            <v>MCP</v>
          </cell>
          <cell r="I67">
            <v>115.5</v>
          </cell>
          <cell r="L67">
            <v>1.16877732139924</v>
          </cell>
        </row>
        <row r="68">
          <cell r="A68" t="str">
            <v>GROUND</v>
          </cell>
          <cell r="B68">
            <v>67</v>
          </cell>
          <cell r="C68" t="str">
            <v>South Fork Long Canyon</v>
          </cell>
          <cell r="D68" t="str">
            <v>B</v>
          </cell>
          <cell r="E68">
            <v>2.6109351577298154</v>
          </cell>
          <cell r="F68">
            <v>2.6025088436080677</v>
          </cell>
          <cell r="G68" t="str">
            <v>HGR</v>
          </cell>
          <cell r="I68">
            <v>52</v>
          </cell>
          <cell r="L68">
            <v>1.16877732139924</v>
          </cell>
        </row>
        <row r="69">
          <cell r="A69" t="str">
            <v>GROUND</v>
          </cell>
          <cell r="B69">
            <v>68</v>
          </cell>
          <cell r="C69" t="str">
            <v>South Fork Long Canyon</v>
          </cell>
          <cell r="D69" t="str">
            <v>B</v>
          </cell>
          <cell r="E69">
            <v>2.6025088436080677</v>
          </cell>
          <cell r="F69">
            <v>2.5937746449318713</v>
          </cell>
          <cell r="G69" t="str">
            <v>STP</v>
          </cell>
          <cell r="I69">
            <v>53.90000000000009</v>
          </cell>
          <cell r="L69">
            <v>1.16877732139924</v>
          </cell>
        </row>
        <row r="70">
          <cell r="A70" t="str">
            <v>GROUND</v>
          </cell>
          <cell r="B70">
            <v>69</v>
          </cell>
          <cell r="C70" t="str">
            <v>South Fork Long Canyon</v>
          </cell>
          <cell r="D70" t="str">
            <v>B</v>
          </cell>
          <cell r="E70">
            <v>2.5937746449318713</v>
          </cell>
          <cell r="F70">
            <v>2.5857372376157426</v>
          </cell>
          <cell r="G70" t="str">
            <v>LGR</v>
          </cell>
          <cell r="I70">
            <v>49.59999999999991</v>
          </cell>
          <cell r="L70">
            <v>1.16877732139924</v>
          </cell>
        </row>
        <row r="71">
          <cell r="A71" t="str">
            <v>GROUND</v>
          </cell>
          <cell r="B71">
            <v>69.1</v>
          </cell>
          <cell r="C71" t="str">
            <v>South Fork Long Canyon</v>
          </cell>
          <cell r="D71" t="str">
            <v>B</v>
          </cell>
          <cell r="H71" t="str">
            <v>MCP</v>
          </cell>
          <cell r="I71">
            <v>44.6</v>
          </cell>
          <cell r="L71">
            <v>1.16877732139924</v>
          </cell>
        </row>
        <row r="72">
          <cell r="A72" t="str">
            <v>GROUND</v>
          </cell>
          <cell r="B72">
            <v>69.2</v>
          </cell>
          <cell r="C72" t="str">
            <v>South Fork Long Canyon</v>
          </cell>
          <cell r="D72" t="str">
            <v>B</v>
          </cell>
          <cell r="H72" t="str">
            <v>LGR</v>
          </cell>
          <cell r="I72">
            <v>132.7</v>
          </cell>
          <cell r="L72">
            <v>1.16877732139924</v>
          </cell>
        </row>
        <row r="73">
          <cell r="A73" t="str">
            <v>GROUND</v>
          </cell>
          <cell r="B73">
            <v>69.3</v>
          </cell>
          <cell r="C73" t="str">
            <v>South Fork Long Canyon</v>
          </cell>
          <cell r="D73" t="str">
            <v>B</v>
          </cell>
          <cell r="H73" t="str">
            <v>RUN</v>
          </cell>
          <cell r="I73">
            <v>22.3</v>
          </cell>
          <cell r="L73">
            <v>1.16877732139924</v>
          </cell>
        </row>
        <row r="74">
          <cell r="A74" t="str">
            <v>GROUND</v>
          </cell>
          <cell r="B74">
            <v>69.4</v>
          </cell>
          <cell r="C74" t="str">
            <v>South Fork Long Canyon</v>
          </cell>
          <cell r="D74" t="str">
            <v>B</v>
          </cell>
          <cell r="H74" t="str">
            <v>STP</v>
          </cell>
          <cell r="I74">
            <v>23.7</v>
          </cell>
          <cell r="L74">
            <v>1.16877732139924</v>
          </cell>
        </row>
        <row r="75">
          <cell r="A75" t="str">
            <v>GROUND</v>
          </cell>
          <cell r="B75">
            <v>69.5</v>
          </cell>
          <cell r="C75" t="str">
            <v>South Fork Long Canyon</v>
          </cell>
          <cell r="D75" t="str">
            <v>B</v>
          </cell>
          <cell r="H75" t="str">
            <v>LGR</v>
          </cell>
          <cell r="I75">
            <v>48.5</v>
          </cell>
          <cell r="L75">
            <v>1.16877732139924</v>
          </cell>
        </row>
        <row r="76">
          <cell r="A76" t="str">
            <v>GROUND</v>
          </cell>
          <cell r="B76">
            <v>70</v>
          </cell>
          <cell r="C76" t="str">
            <v>South Fork Long Canyon</v>
          </cell>
          <cell r="D76" t="str">
            <v>B</v>
          </cell>
          <cell r="E76">
            <v>2.5857372376157426</v>
          </cell>
          <cell r="F76">
            <v>2.5817509428581467</v>
          </cell>
          <cell r="G76" t="str">
            <v>MCP</v>
          </cell>
          <cell r="I76">
            <v>24.59999999999991</v>
          </cell>
          <cell r="L76">
            <v>1.16877732139924</v>
          </cell>
        </row>
        <row r="77">
          <cell r="A77" t="str">
            <v>GROUND</v>
          </cell>
          <cell r="B77">
            <v>71</v>
          </cell>
          <cell r="C77" t="str">
            <v>South Fork Long Canyon</v>
          </cell>
          <cell r="D77" t="str">
            <v>B</v>
          </cell>
          <cell r="E77">
            <v>2.5817509428581467</v>
          </cell>
          <cell r="F77">
            <v>2.5726440418265653</v>
          </cell>
          <cell r="G77" t="str">
            <v>LGR</v>
          </cell>
          <cell r="I77">
            <v>56.20000000000027</v>
          </cell>
          <cell r="L77">
            <v>1.16877732139924</v>
          </cell>
        </row>
        <row r="78">
          <cell r="A78" t="str">
            <v>GROUND</v>
          </cell>
          <cell r="B78">
            <v>72</v>
          </cell>
          <cell r="C78" t="str">
            <v>South Fork Long Canyon</v>
          </cell>
          <cell r="D78" t="str">
            <v>B</v>
          </cell>
          <cell r="E78">
            <v>2.5726440418265653</v>
          </cell>
          <cell r="F78">
            <v>2.557444267506951</v>
          </cell>
          <cell r="G78" t="str">
            <v>MCP</v>
          </cell>
          <cell r="I78">
            <v>93.79999999999973</v>
          </cell>
          <cell r="L78">
            <v>1.16877732139924</v>
          </cell>
        </row>
        <row r="79">
          <cell r="A79" t="str">
            <v>GROUND</v>
          </cell>
          <cell r="B79">
            <v>73</v>
          </cell>
          <cell r="C79" t="str">
            <v>South Fork Long Canyon</v>
          </cell>
          <cell r="D79" t="str">
            <v>B</v>
          </cell>
          <cell r="E79">
            <v>2.557444267506951</v>
          </cell>
          <cell r="F79">
            <v>2.5523398656832</v>
          </cell>
          <cell r="G79" t="str">
            <v>LGR</v>
          </cell>
          <cell r="I79">
            <v>31.5</v>
          </cell>
          <cell r="L79">
            <v>1.16877732139924</v>
          </cell>
        </row>
        <row r="80">
          <cell r="A80" t="str">
            <v>GROUND</v>
          </cell>
          <cell r="B80">
            <v>74</v>
          </cell>
          <cell r="C80" t="str">
            <v>South Fork Long Canyon</v>
          </cell>
          <cell r="D80" t="str">
            <v>B</v>
          </cell>
          <cell r="E80">
            <v>2.5523398656832</v>
          </cell>
          <cell r="F80">
            <v>2.550476353906275</v>
          </cell>
          <cell r="G80" t="str">
            <v>MCP</v>
          </cell>
          <cell r="I80">
            <v>11.5</v>
          </cell>
          <cell r="L80">
            <v>1.16877732139924</v>
          </cell>
        </row>
        <row r="81">
          <cell r="A81" t="str">
            <v>GROUND</v>
          </cell>
          <cell r="B81">
            <v>75</v>
          </cell>
          <cell r="C81" t="str">
            <v>South Fork Long Canyon</v>
          </cell>
          <cell r="D81" t="str">
            <v>B</v>
          </cell>
          <cell r="E81">
            <v>2.550476353906275</v>
          </cell>
          <cell r="F81">
            <v>2.540024483505261</v>
          </cell>
          <cell r="G81" t="str">
            <v>SRN</v>
          </cell>
          <cell r="I81">
            <v>64.5</v>
          </cell>
          <cell r="L81">
            <v>1.16877732139924</v>
          </cell>
        </row>
        <row r="82">
          <cell r="A82" t="str">
            <v>GROUND</v>
          </cell>
          <cell r="B82">
            <v>76</v>
          </cell>
          <cell r="C82" t="str">
            <v>South Fork Long Canyon</v>
          </cell>
          <cell r="D82" t="str">
            <v>B</v>
          </cell>
          <cell r="E82">
            <v>2.540024483505261</v>
          </cell>
          <cell r="F82">
            <v>2.527579465725449</v>
          </cell>
          <cell r="G82" t="str">
            <v>STP</v>
          </cell>
          <cell r="I82">
            <v>76.80000000000018</v>
          </cell>
          <cell r="L82">
            <v>1.16877732139924</v>
          </cell>
        </row>
        <row r="83">
          <cell r="A83" t="str">
            <v>GROUND</v>
          </cell>
          <cell r="B83">
            <v>77</v>
          </cell>
          <cell r="C83" t="str">
            <v>South Fork Long Canyon</v>
          </cell>
          <cell r="D83" t="str">
            <v>B</v>
          </cell>
          <cell r="E83">
            <v>2.527579465725449</v>
          </cell>
          <cell r="F83">
            <v>2.521243525683904</v>
          </cell>
          <cell r="G83" t="str">
            <v>SRN</v>
          </cell>
          <cell r="I83">
            <v>39.09999999999991</v>
          </cell>
          <cell r="L83">
            <v>1.16877732139924</v>
          </cell>
        </row>
        <row r="84">
          <cell r="A84" t="str">
            <v>GROUND</v>
          </cell>
          <cell r="B84">
            <v>78</v>
          </cell>
          <cell r="C84" t="str">
            <v>South Fork Long Canyon</v>
          </cell>
          <cell r="D84" t="str">
            <v>B</v>
          </cell>
          <cell r="E84">
            <v>2.521243525683904</v>
          </cell>
          <cell r="F84">
            <v>2.510402748477271</v>
          </cell>
          <cell r="G84" t="str">
            <v>STP</v>
          </cell>
          <cell r="I84">
            <v>66.90000000000009</v>
          </cell>
          <cell r="L84">
            <v>1.16877732139924</v>
          </cell>
        </row>
        <row r="85">
          <cell r="A85" t="str">
            <v>GROUND</v>
          </cell>
          <cell r="B85">
            <v>79</v>
          </cell>
          <cell r="C85" t="str">
            <v>South Fork Long Canyon</v>
          </cell>
          <cell r="D85" t="str">
            <v>B</v>
          </cell>
          <cell r="E85">
            <v>2.510402748477271</v>
          </cell>
          <cell r="F85">
            <v>2.5057682757103095</v>
          </cell>
          <cell r="G85" t="str">
            <v>LGR</v>
          </cell>
          <cell r="I85">
            <v>28.59999999999991</v>
          </cell>
          <cell r="J85" t="str">
            <v>QSS SFLC-1</v>
          </cell>
          <cell r="L85">
            <v>1.16877732139924</v>
          </cell>
        </row>
        <row r="86">
          <cell r="A86" t="str">
            <v>GROUND</v>
          </cell>
          <cell r="B86">
            <v>80</v>
          </cell>
          <cell r="C86" t="str">
            <v>South Fork Long Canyon</v>
          </cell>
          <cell r="D86" t="str">
            <v>B</v>
          </cell>
          <cell r="E86">
            <v>2.5057682757103095</v>
          </cell>
          <cell r="F86">
            <v>2.501944025455055</v>
          </cell>
          <cell r="G86" t="str">
            <v>MCP</v>
          </cell>
          <cell r="I86">
            <v>23.59999999999991</v>
          </cell>
          <cell r="J86" t="str">
            <v>QSS SFLC-1</v>
          </cell>
          <cell r="L86">
            <v>1.16877732139924</v>
          </cell>
        </row>
        <row r="87">
          <cell r="A87" t="str">
            <v>GROUND</v>
          </cell>
          <cell r="B87">
            <v>81</v>
          </cell>
          <cell r="C87" t="str">
            <v>South Fork Long Canyon</v>
          </cell>
          <cell r="D87" t="str">
            <v>B</v>
          </cell>
          <cell r="E87">
            <v>2.501944025455055</v>
          </cell>
          <cell r="F87">
            <v>2.493015373376049</v>
          </cell>
          <cell r="G87" t="str">
            <v>LGR</v>
          </cell>
          <cell r="I87">
            <v>55.100000000000136</v>
          </cell>
          <cell r="J87" t="str">
            <v>QSS SFLC-1</v>
          </cell>
          <cell r="L87">
            <v>1.16877732139924</v>
          </cell>
        </row>
        <row r="88">
          <cell r="A88" t="str">
            <v>GROUND</v>
          </cell>
          <cell r="B88">
            <v>82</v>
          </cell>
          <cell r="C88" t="str">
            <v>South Fork Long Canyon</v>
          </cell>
          <cell r="D88" t="str">
            <v>B</v>
          </cell>
          <cell r="E88">
            <v>2.493015373376049</v>
          </cell>
          <cell r="F88">
            <v>2.4869062956377816</v>
          </cell>
          <cell r="G88" t="str">
            <v>STP</v>
          </cell>
          <cell r="I88">
            <v>37.7</v>
          </cell>
          <cell r="J88" t="str">
            <v>QSS SFLC-1</v>
          </cell>
          <cell r="L88">
            <v>1.16877732139924</v>
          </cell>
        </row>
        <row r="89">
          <cell r="A89" t="str">
            <v>GROUND</v>
          </cell>
          <cell r="B89">
            <v>83</v>
          </cell>
          <cell r="C89" t="str">
            <v>South Fork Long Canyon</v>
          </cell>
          <cell r="D89" t="str">
            <v>B</v>
          </cell>
          <cell r="E89">
            <v>2.4869062956377816</v>
          </cell>
          <cell r="F89">
            <v>2.480748604548812</v>
          </cell>
          <cell r="G89" t="str">
            <v>LGR</v>
          </cell>
          <cell r="I89">
            <v>38</v>
          </cell>
          <cell r="J89" t="str">
            <v>QSS SFLC-1</v>
          </cell>
          <cell r="L89">
            <v>1.16877732139924</v>
          </cell>
        </row>
        <row r="90">
          <cell r="A90" t="str">
            <v>GROUND</v>
          </cell>
          <cell r="B90">
            <v>84</v>
          </cell>
          <cell r="C90" t="str">
            <v>South Fork Long Canyon</v>
          </cell>
          <cell r="D90" t="str">
            <v>B</v>
          </cell>
          <cell r="E90">
            <v>2.480748604548812</v>
          </cell>
          <cell r="F90">
            <v>2.47622756293349</v>
          </cell>
          <cell r="G90" t="str">
            <v>MCP</v>
          </cell>
          <cell r="I90">
            <v>27.899999999999864</v>
          </cell>
          <cell r="J90" t="str">
            <v>QSS SFLC-1</v>
          </cell>
          <cell r="L90">
            <v>1.16877732139924</v>
          </cell>
        </row>
        <row r="91">
          <cell r="A91" t="str">
            <v>GROUND</v>
          </cell>
          <cell r="B91">
            <v>85</v>
          </cell>
          <cell r="C91" t="str">
            <v>South Fork Long Canyon</v>
          </cell>
          <cell r="D91" t="str">
            <v>B</v>
          </cell>
          <cell r="E91">
            <v>2.47622756293349</v>
          </cell>
          <cell r="F91">
            <v>2.4537843993592197</v>
          </cell>
          <cell r="G91" t="str">
            <v>LGR</v>
          </cell>
          <cell r="I91">
            <v>138.5</v>
          </cell>
          <cell r="J91" t="str">
            <v>QSS SFLC-1</v>
          </cell>
          <cell r="L91">
            <v>1.16877732139924</v>
          </cell>
        </row>
        <row r="92">
          <cell r="A92" t="str">
            <v>GROUND</v>
          </cell>
          <cell r="B92">
            <v>86</v>
          </cell>
          <cell r="C92" t="str">
            <v>South Fork Long Canyon</v>
          </cell>
          <cell r="D92" t="str">
            <v>B</v>
          </cell>
          <cell r="E92">
            <v>2.4537843993592197</v>
          </cell>
          <cell r="F92">
            <v>2.436980384466427</v>
          </cell>
          <cell r="G92" t="str">
            <v>CRP</v>
          </cell>
          <cell r="I92">
            <v>103.7</v>
          </cell>
          <cell r="J92" t="str">
            <v>QSS SFLC-1</v>
          </cell>
          <cell r="L92">
            <v>1.16877732139924</v>
          </cell>
        </row>
        <row r="93">
          <cell r="A93" t="str">
            <v>GROUND</v>
          </cell>
          <cell r="B93">
            <v>87</v>
          </cell>
          <cell r="C93" t="str">
            <v>South Fork Long Canyon</v>
          </cell>
          <cell r="D93" t="str">
            <v>B</v>
          </cell>
          <cell r="E93">
            <v>2.436980384466427</v>
          </cell>
          <cell r="F93">
            <v>2.428537865894445</v>
          </cell>
          <cell r="G93" t="str">
            <v>LGR</v>
          </cell>
          <cell r="I93">
            <v>52.09999999999991</v>
          </cell>
          <cell r="J93" t="str">
            <v>QSS SFLC-1</v>
          </cell>
          <cell r="L93">
            <v>1.16877732139924</v>
          </cell>
        </row>
        <row r="94">
          <cell r="A94" t="str">
            <v>GROUND</v>
          </cell>
          <cell r="B94">
            <v>88</v>
          </cell>
          <cell r="C94" t="str">
            <v>South Fork Long Canyon</v>
          </cell>
          <cell r="D94" t="str">
            <v>B</v>
          </cell>
          <cell r="E94">
            <v>2.428537865894445</v>
          </cell>
          <cell r="F94">
            <v>2.426803989719393</v>
          </cell>
          <cell r="G94" t="str">
            <v>DPL</v>
          </cell>
          <cell r="I94">
            <v>10.7</v>
          </cell>
          <cell r="J94" t="str">
            <v>QSS SFLC-1</v>
          </cell>
          <cell r="L94">
            <v>1.16877732139924</v>
          </cell>
        </row>
        <row r="95">
          <cell r="A95" t="str">
            <v>GROUND</v>
          </cell>
          <cell r="B95">
            <v>89</v>
          </cell>
          <cell r="C95" t="str">
            <v>South Fork Long Canyon</v>
          </cell>
          <cell r="D95" t="str">
            <v>B</v>
          </cell>
          <cell r="E95">
            <v>2.426803989719393</v>
          </cell>
          <cell r="F95">
            <v>2.4121875756082076</v>
          </cell>
          <cell r="G95" t="str">
            <v>HGR</v>
          </cell>
          <cell r="I95">
            <v>90.2</v>
          </cell>
          <cell r="J95" t="str">
            <v>QSS SFLC-1</v>
          </cell>
          <cell r="L95">
            <v>1.16877732139924</v>
          </cell>
        </row>
        <row r="96">
          <cell r="A96" t="str">
            <v>GROUND</v>
          </cell>
          <cell r="B96">
            <v>90</v>
          </cell>
          <cell r="C96" t="str">
            <v>South Fork Long Canyon</v>
          </cell>
          <cell r="D96" t="str">
            <v>B</v>
          </cell>
          <cell r="E96">
            <v>2.4121875756082076</v>
          </cell>
          <cell r="F96">
            <v>2.4065970402774326</v>
          </cell>
          <cell r="G96" t="str">
            <v>RUN</v>
          </cell>
          <cell r="I96">
            <v>34.5</v>
          </cell>
          <cell r="J96" t="str">
            <v>QSS SFLC-1</v>
          </cell>
          <cell r="L96">
            <v>1.16877732139924</v>
          </cell>
        </row>
        <row r="97">
          <cell r="A97" t="str">
            <v>GROUND</v>
          </cell>
          <cell r="B97">
            <v>91</v>
          </cell>
          <cell r="C97" t="str">
            <v>South Fork Long Canyon</v>
          </cell>
          <cell r="D97" t="str">
            <v>B</v>
          </cell>
          <cell r="E97">
            <v>2.4065970402774326</v>
          </cell>
          <cell r="F97">
            <v>2.396679916734145</v>
          </cell>
          <cell r="G97" t="str">
            <v>LGR</v>
          </cell>
          <cell r="I97">
            <v>61.2</v>
          </cell>
          <cell r="J97" t="str">
            <v>QSS SFLC-1</v>
          </cell>
          <cell r="L97">
            <v>1.16877732139924</v>
          </cell>
        </row>
        <row r="98">
          <cell r="A98" t="str">
            <v>GROUND</v>
          </cell>
          <cell r="B98">
            <v>92</v>
          </cell>
          <cell r="C98" t="str">
            <v>South Fork Long Canyon</v>
          </cell>
          <cell r="D98" t="str">
            <v>B</v>
          </cell>
          <cell r="E98">
            <v>2.396679916734145</v>
          </cell>
          <cell r="F98">
            <v>2.389339300778084</v>
          </cell>
          <cell r="G98" t="str">
            <v>RUN</v>
          </cell>
          <cell r="I98">
            <v>45.3</v>
          </cell>
          <cell r="J98" t="str">
            <v>QSS SFLC-1</v>
          </cell>
          <cell r="L98">
            <v>1.16877732139924</v>
          </cell>
        </row>
        <row r="99">
          <cell r="A99" t="str">
            <v>GROUND</v>
          </cell>
          <cell r="B99">
            <v>93</v>
          </cell>
          <cell r="C99" t="str">
            <v>South Fork Long Canyon</v>
          </cell>
          <cell r="D99" t="str">
            <v>B</v>
          </cell>
          <cell r="E99">
            <v>2.389339300778084</v>
          </cell>
          <cell r="F99">
            <v>2.367965630919266</v>
          </cell>
          <cell r="G99" t="str">
            <v>CRP</v>
          </cell>
          <cell r="I99">
            <v>131.9</v>
          </cell>
          <cell r="J99" t="str">
            <v>QSS SFLC-1</v>
          </cell>
          <cell r="L99">
            <v>1.16877732139924</v>
          </cell>
        </row>
        <row r="100">
          <cell r="A100" t="str">
            <v>GROUND</v>
          </cell>
          <cell r="B100">
            <v>94</v>
          </cell>
          <cell r="C100" t="str">
            <v>South Fork Long Canyon</v>
          </cell>
          <cell r="D100" t="str">
            <v>B</v>
          </cell>
          <cell r="E100">
            <v>2.367965630919266</v>
          </cell>
          <cell r="F100">
            <v>2.360511583811566</v>
          </cell>
          <cell r="G100" t="str">
            <v>TRN</v>
          </cell>
          <cell r="I100">
            <v>46</v>
          </cell>
          <cell r="J100" t="str">
            <v>QSS SFLC-1</v>
          </cell>
          <cell r="L100">
            <v>1.16877732139924</v>
          </cell>
        </row>
        <row r="101">
          <cell r="A101" t="str">
            <v>GROUND</v>
          </cell>
          <cell r="B101">
            <v>95</v>
          </cell>
          <cell r="C101" t="str">
            <v>South Fork Long Canyon</v>
          </cell>
          <cell r="D101" t="str">
            <v>B</v>
          </cell>
          <cell r="E101">
            <v>2.360511583811566</v>
          </cell>
          <cell r="F101">
            <v>2.353170967855505</v>
          </cell>
          <cell r="G101" t="str">
            <v>MCP</v>
          </cell>
          <cell r="I101">
            <v>45.30000000000007</v>
          </cell>
          <cell r="J101" t="str">
            <v>QSS SFLC-1</v>
          </cell>
          <cell r="L101">
            <v>1.16877732139924</v>
          </cell>
        </row>
        <row r="102">
          <cell r="A102" t="str">
            <v>GROUND</v>
          </cell>
          <cell r="B102">
            <v>96</v>
          </cell>
          <cell r="C102" t="str">
            <v>South Fork Long Canyon</v>
          </cell>
          <cell r="D102" t="str">
            <v>B</v>
          </cell>
          <cell r="E102">
            <v>2.353170967855505</v>
          </cell>
          <cell r="F102">
            <v>2.3442747246769677</v>
          </cell>
          <cell r="G102" t="str">
            <v>LGR</v>
          </cell>
          <cell r="I102">
            <v>54.9</v>
          </cell>
          <cell r="J102" t="str">
            <v>QSS SFLC-1</v>
          </cell>
          <cell r="L102">
            <v>1.16877732139924</v>
          </cell>
        </row>
        <row r="103">
          <cell r="A103" t="str">
            <v>GROUND</v>
          </cell>
          <cell r="B103">
            <v>97</v>
          </cell>
          <cell r="C103" t="str">
            <v>South Fork Long Canyon</v>
          </cell>
          <cell r="D103" t="str">
            <v>B</v>
          </cell>
          <cell r="E103">
            <v>2.3442747246769677</v>
          </cell>
          <cell r="F103">
            <v>2.3294638571629727</v>
          </cell>
          <cell r="G103" t="str">
            <v>MCP</v>
          </cell>
          <cell r="I103">
            <v>91.4</v>
          </cell>
          <cell r="J103" t="str">
            <v>QSS SFLC-1</v>
          </cell>
          <cell r="L103">
            <v>1.16877732139924</v>
          </cell>
        </row>
        <row r="104">
          <cell r="A104" t="str">
            <v>GROUND</v>
          </cell>
          <cell r="B104">
            <v>98</v>
          </cell>
          <cell r="C104" t="str">
            <v>South Fork Long Canyon</v>
          </cell>
          <cell r="D104" t="str">
            <v>B</v>
          </cell>
          <cell r="E104">
            <v>2.3294638571629727</v>
          </cell>
          <cell r="F104">
            <v>2.3124491844171358</v>
          </cell>
          <cell r="G104" t="str">
            <v>HGR</v>
          </cell>
          <cell r="I104">
            <v>105</v>
          </cell>
          <cell r="J104" t="str">
            <v>QSS SFLC-1</v>
          </cell>
          <cell r="L104">
            <v>1.16877732139924</v>
          </cell>
        </row>
        <row r="105">
          <cell r="A105" t="str">
            <v>GROUND</v>
          </cell>
          <cell r="B105">
            <v>99</v>
          </cell>
          <cell r="C105" t="str">
            <v>South Fork Long Canyon</v>
          </cell>
          <cell r="D105" t="str">
            <v>B</v>
          </cell>
          <cell r="E105">
            <v>2.3124491844171358</v>
          </cell>
          <cell r="F105">
            <v>2.3038284168925784</v>
          </cell>
          <cell r="G105" t="str">
            <v>LSP</v>
          </cell>
          <cell r="I105">
            <v>53.2</v>
          </cell>
          <cell r="J105" t="str">
            <v>QSS SFLC-1</v>
          </cell>
          <cell r="L105">
            <v>1.16877732139924</v>
          </cell>
        </row>
        <row r="106">
          <cell r="A106" t="str">
            <v>GROUND</v>
          </cell>
          <cell r="B106">
            <v>100</v>
          </cell>
          <cell r="C106" t="str">
            <v>South Fork Long Canyon</v>
          </cell>
          <cell r="D106" t="str">
            <v>B</v>
          </cell>
          <cell r="E106">
            <v>2.3038284168925784</v>
          </cell>
          <cell r="F106">
            <v>2.2927931862831357</v>
          </cell>
          <cell r="G106" t="str">
            <v>LGR</v>
          </cell>
          <cell r="I106">
            <v>68.1</v>
          </cell>
          <cell r="J106" t="str">
            <v>QSS SFLC-1</v>
          </cell>
          <cell r="L106">
            <v>1.16877732139924</v>
          </cell>
        </row>
        <row r="107">
          <cell r="A107" t="str">
            <v>GROUND</v>
          </cell>
          <cell r="B107">
            <v>101</v>
          </cell>
          <cell r="C107" t="str">
            <v>South Fork Long Canyon</v>
          </cell>
          <cell r="D107" t="str">
            <v>B</v>
          </cell>
          <cell r="E107">
            <v>2.2927931862831357</v>
          </cell>
          <cell r="F107">
            <v>2.285193299123329</v>
          </cell>
          <cell r="G107" t="str">
            <v>MCP</v>
          </cell>
          <cell r="I107">
            <v>46.9</v>
          </cell>
          <cell r="J107" t="str">
            <v>QSS SFLC-1</v>
          </cell>
          <cell r="L107">
            <v>1.16877732139924</v>
          </cell>
        </row>
        <row r="108">
          <cell r="A108" t="str">
            <v>GROUND</v>
          </cell>
          <cell r="B108">
            <v>102</v>
          </cell>
          <cell r="C108" t="str">
            <v>South Fork Long Canyon</v>
          </cell>
          <cell r="D108" t="str">
            <v>B</v>
          </cell>
          <cell r="E108">
            <v>2.285193299123329</v>
          </cell>
          <cell r="F108">
            <v>2.278128158821248</v>
          </cell>
          <cell r="G108" t="str">
            <v>RUN</v>
          </cell>
          <cell r="I108">
            <v>43.6</v>
          </cell>
          <cell r="J108" t="str">
            <v>QSS SFLC-1</v>
          </cell>
          <cell r="L108">
            <v>1.16877732139924</v>
          </cell>
        </row>
        <row r="109">
          <cell r="A109" t="str">
            <v>GROUND</v>
          </cell>
          <cell r="B109">
            <v>103</v>
          </cell>
          <cell r="C109" t="str">
            <v>South Fork Long Canyon</v>
          </cell>
          <cell r="D109" t="str">
            <v>B</v>
          </cell>
          <cell r="E109">
            <v>2.278128158821248</v>
          </cell>
          <cell r="F109">
            <v>2.260222241312534</v>
          </cell>
          <cell r="G109" t="str">
            <v>LGR</v>
          </cell>
          <cell r="I109">
            <v>110.5</v>
          </cell>
          <cell r="J109" t="str">
            <v>QSS SFLC-1</v>
          </cell>
          <cell r="L109">
            <v>1.16877732139924</v>
          </cell>
        </row>
        <row r="110">
          <cell r="A110" t="str">
            <v>GROUND</v>
          </cell>
          <cell r="B110">
            <v>104</v>
          </cell>
          <cell r="C110" t="str">
            <v>South Fork Long Canyon</v>
          </cell>
          <cell r="D110" t="str">
            <v>B</v>
          </cell>
          <cell r="E110">
            <v>2.260222241312534</v>
          </cell>
          <cell r="F110">
            <v>2.243661293173253</v>
          </cell>
          <cell r="G110" t="str">
            <v>MCP</v>
          </cell>
          <cell r="I110">
            <v>102.2</v>
          </cell>
          <cell r="J110" t="str">
            <v>QSS SFLC-1</v>
          </cell>
          <cell r="L110">
            <v>1.16877732139924</v>
          </cell>
        </row>
        <row r="111">
          <cell r="A111" t="str">
            <v>GROUND</v>
          </cell>
          <cell r="B111">
            <v>105</v>
          </cell>
          <cell r="C111" t="str">
            <v>South Fork Long Canyon</v>
          </cell>
          <cell r="D111" t="str">
            <v>B</v>
          </cell>
          <cell r="E111">
            <v>2.243661293173253</v>
          </cell>
          <cell r="F111">
            <v>2.2316699999999967</v>
          </cell>
          <cell r="G111" t="str">
            <v>LGR</v>
          </cell>
          <cell r="I111">
            <v>74</v>
          </cell>
          <cell r="J111" t="str">
            <v>QSS SFLC-1</v>
          </cell>
          <cell r="L111">
            <v>1.16877732139924</v>
          </cell>
        </row>
        <row r="112">
          <cell r="A112" t="str">
            <v>GROUND</v>
          </cell>
          <cell r="B112">
            <v>106</v>
          </cell>
          <cell r="C112" t="str">
            <v>South Fork Long Canyon</v>
          </cell>
          <cell r="D112" t="str">
            <v>B</v>
          </cell>
          <cell r="E112">
            <v>2.2316699999999967</v>
          </cell>
          <cell r="F112">
            <v>2.2238337020704964</v>
          </cell>
          <cell r="G112" t="str">
            <v>LGR</v>
          </cell>
          <cell r="I112">
            <v>46.1</v>
          </cell>
          <cell r="J112" t="str">
            <v>QSS SFLC-1</v>
          </cell>
          <cell r="L112">
            <v>1.1141818093964833</v>
          </cell>
        </row>
        <row r="113">
          <cell r="A113" t="str">
            <v>GROUND</v>
          </cell>
          <cell r="B113">
            <v>107</v>
          </cell>
          <cell r="C113" t="str">
            <v>South Fork Long Canyon</v>
          </cell>
          <cell r="D113" t="str">
            <v>B</v>
          </cell>
          <cell r="E113">
            <v>2.2238337020704964</v>
          </cell>
          <cell r="F113">
            <v>2.206461258504446</v>
          </cell>
          <cell r="G113" t="str">
            <v>MCP</v>
          </cell>
          <cell r="I113">
            <v>102.2</v>
          </cell>
          <cell r="J113" t="str">
            <v>QSS SFLC-1</v>
          </cell>
          <cell r="L113">
            <v>1.1141818093964833</v>
          </cell>
        </row>
        <row r="114">
          <cell r="A114" t="str">
            <v>GROUND</v>
          </cell>
          <cell r="B114">
            <v>108</v>
          </cell>
          <cell r="C114" t="str">
            <v>South Fork Long Canyon</v>
          </cell>
          <cell r="D114" t="str">
            <v>B</v>
          </cell>
          <cell r="E114">
            <v>2.206461258504446</v>
          </cell>
          <cell r="F114">
            <v>2.1847372048083473</v>
          </cell>
          <cell r="G114" t="str">
            <v>LGR</v>
          </cell>
          <cell r="I114">
            <v>127.8</v>
          </cell>
          <cell r="L114">
            <v>1.1141818093964833</v>
          </cell>
        </row>
        <row r="115">
          <cell r="A115" t="str">
            <v>GROUND</v>
          </cell>
          <cell r="B115">
            <v>109</v>
          </cell>
          <cell r="C115" t="str">
            <v>South Fork Long Canyon</v>
          </cell>
          <cell r="D115" t="str">
            <v>B</v>
          </cell>
          <cell r="E115">
            <v>2.1847372048083473</v>
          </cell>
          <cell r="F115">
            <v>2.1794676769164925</v>
          </cell>
          <cell r="G115" t="str">
            <v>LSP</v>
          </cell>
          <cell r="I115">
            <v>31</v>
          </cell>
          <cell r="L115">
            <v>1.1141818093964833</v>
          </cell>
        </row>
        <row r="116">
          <cell r="A116" t="str">
            <v>GROUND</v>
          </cell>
          <cell r="B116">
            <v>110</v>
          </cell>
          <cell r="C116" t="str">
            <v>South Fork Long Canyon</v>
          </cell>
          <cell r="D116" t="str">
            <v>B</v>
          </cell>
          <cell r="E116">
            <v>2.1794676769164925</v>
          </cell>
          <cell r="F116">
            <v>2.168605650068443</v>
          </cell>
          <cell r="G116" t="str">
            <v>LGR</v>
          </cell>
          <cell r="I116">
            <v>63.9</v>
          </cell>
          <cell r="L116">
            <v>1.1141818093964833</v>
          </cell>
        </row>
        <row r="117">
          <cell r="A117" t="str">
            <v>GROUND</v>
          </cell>
          <cell r="B117">
            <v>111</v>
          </cell>
          <cell r="C117" t="str">
            <v>South Fork Long Canyon</v>
          </cell>
          <cell r="D117" t="str">
            <v>B</v>
          </cell>
          <cell r="E117">
            <v>2.168605650068443</v>
          </cell>
          <cell r="F117">
            <v>2.1546668988706332</v>
          </cell>
          <cell r="G117" t="str">
            <v>LSP</v>
          </cell>
          <cell r="I117">
            <v>82</v>
          </cell>
          <cell r="L117">
            <v>1.1141818093964833</v>
          </cell>
        </row>
        <row r="118">
          <cell r="A118" t="str">
            <v>GROUND</v>
          </cell>
          <cell r="B118">
            <v>112</v>
          </cell>
          <cell r="C118" t="str">
            <v>South Fork Long Canyon</v>
          </cell>
          <cell r="D118" t="str">
            <v>B</v>
          </cell>
          <cell r="E118">
            <v>2.1546668988706332</v>
          </cell>
          <cell r="F118">
            <v>2.146626619216287</v>
          </cell>
          <cell r="G118" t="str">
            <v>RUN</v>
          </cell>
          <cell r="I118">
            <v>47.3</v>
          </cell>
          <cell r="L118">
            <v>1.1141818093964833</v>
          </cell>
        </row>
        <row r="119">
          <cell r="A119" t="str">
            <v>GROUND</v>
          </cell>
          <cell r="B119">
            <v>113</v>
          </cell>
          <cell r="C119" t="str">
            <v>South Fork Long Canyon</v>
          </cell>
          <cell r="D119" t="str">
            <v>B</v>
          </cell>
          <cell r="E119">
            <v>2.146626619216287</v>
          </cell>
          <cell r="F119">
            <v>2.140167197929497</v>
          </cell>
          <cell r="G119" t="str">
            <v>HGR</v>
          </cell>
          <cell r="I119">
            <v>37.99999999999994</v>
          </cell>
          <cell r="L119">
            <v>1.1141818093964833</v>
          </cell>
        </row>
        <row r="120">
          <cell r="A120" t="str">
            <v>GROUND</v>
          </cell>
          <cell r="B120">
            <v>114</v>
          </cell>
          <cell r="C120" t="str">
            <v>South Fork Long Canyon</v>
          </cell>
          <cell r="D120" t="str">
            <v>B</v>
          </cell>
          <cell r="E120">
            <v>2.140167197929497</v>
          </cell>
          <cell r="F120">
            <v>2.1349826624229946</v>
          </cell>
          <cell r="G120" t="str">
            <v>MCP</v>
          </cell>
          <cell r="I120">
            <v>30.5</v>
          </cell>
          <cell r="L120">
            <v>1.1141818093964833</v>
          </cell>
        </row>
        <row r="121">
          <cell r="A121" t="str">
            <v>GROUND</v>
          </cell>
          <cell r="B121">
            <v>115</v>
          </cell>
          <cell r="C121" t="str">
            <v>South Fork Long Canyon</v>
          </cell>
          <cell r="D121" t="str">
            <v>B</v>
          </cell>
          <cell r="E121">
            <v>2.1349826624229946</v>
          </cell>
          <cell r="F121">
            <v>2.1279452929158076</v>
          </cell>
          <cell r="G121" t="str">
            <v>HGR</v>
          </cell>
          <cell r="I121">
            <v>41.40000000000009</v>
          </cell>
          <cell r="L121">
            <v>1.11418180939648</v>
          </cell>
        </row>
        <row r="122">
          <cell r="A122" t="str">
            <v>GROUND</v>
          </cell>
          <cell r="B122">
            <v>116</v>
          </cell>
          <cell r="C122" t="str">
            <v>South Fork Long Canyon</v>
          </cell>
          <cell r="D122" t="str">
            <v>B</v>
          </cell>
          <cell r="E122">
            <v>2.1279452929158076</v>
          </cell>
          <cell r="F122">
            <v>2.1213158868583126</v>
          </cell>
          <cell r="G122" t="str">
            <v>LSP</v>
          </cell>
          <cell r="I122">
            <v>39</v>
          </cell>
          <cell r="L122">
            <v>1.11418180939648</v>
          </cell>
        </row>
        <row r="123">
          <cell r="A123" t="str">
            <v>GROUND</v>
          </cell>
          <cell r="B123">
            <v>117</v>
          </cell>
          <cell r="C123" t="str">
            <v>South Fork Long Canyon</v>
          </cell>
          <cell r="D123" t="str">
            <v>B</v>
          </cell>
          <cell r="E123">
            <v>2.1213158868583126</v>
          </cell>
          <cell r="F123">
            <v>2.116607308709784</v>
          </cell>
          <cell r="G123" t="str">
            <v>STP</v>
          </cell>
          <cell r="I123">
            <v>27.699999999999932</v>
          </cell>
          <cell r="L123">
            <v>1.11418180939648</v>
          </cell>
        </row>
        <row r="124">
          <cell r="A124" t="str">
            <v>GROUND</v>
          </cell>
          <cell r="B124">
            <v>118</v>
          </cell>
          <cell r="C124" t="str">
            <v>South Fork Long Canyon</v>
          </cell>
          <cell r="D124" t="str">
            <v>B</v>
          </cell>
          <cell r="E124">
            <v>2.116607308709784</v>
          </cell>
          <cell r="F124">
            <v>2.1133266026351776</v>
          </cell>
          <cell r="G124" t="str">
            <v>MCP</v>
          </cell>
          <cell r="I124">
            <v>19.300000000000068</v>
          </cell>
          <cell r="L124">
            <v>1.11418180939648</v>
          </cell>
        </row>
        <row r="125">
          <cell r="A125" t="str">
            <v>GROUND</v>
          </cell>
          <cell r="B125">
            <v>119</v>
          </cell>
          <cell r="C125" t="str">
            <v>South Fork Long Canyon</v>
          </cell>
          <cell r="D125" t="str">
            <v>B</v>
          </cell>
          <cell r="E125">
            <v>2.1133266026351776</v>
          </cell>
          <cell r="F125">
            <v>2.1105048554414747</v>
          </cell>
          <cell r="G125" t="str">
            <v>RUN</v>
          </cell>
          <cell r="I125">
            <v>16.59999999999991</v>
          </cell>
          <cell r="L125">
            <v>1.11418180939648</v>
          </cell>
        </row>
        <row r="126">
          <cell r="A126" t="str">
            <v>GROUND</v>
          </cell>
          <cell r="B126">
            <v>120</v>
          </cell>
          <cell r="C126" t="str">
            <v>South Fork Long Canyon</v>
          </cell>
          <cell r="D126" t="str">
            <v>B</v>
          </cell>
          <cell r="E126">
            <v>2.1105048554414747</v>
          </cell>
          <cell r="F126">
            <v>2.106731193531824</v>
          </cell>
          <cell r="G126" t="str">
            <v>LGR</v>
          </cell>
          <cell r="I126">
            <v>22.2</v>
          </cell>
          <cell r="L126">
            <v>1.11418180939648</v>
          </cell>
        </row>
        <row r="127">
          <cell r="A127" t="str">
            <v>GROUND</v>
          </cell>
          <cell r="B127">
            <v>121</v>
          </cell>
          <cell r="C127" t="str">
            <v>South Fork Long Canyon</v>
          </cell>
          <cell r="D127" t="str">
            <v>B</v>
          </cell>
          <cell r="E127">
            <v>2.106731193531824</v>
          </cell>
          <cell r="F127">
            <v>2.1020226153832953</v>
          </cell>
          <cell r="G127" t="str">
            <v>MCP</v>
          </cell>
          <cell r="I127">
            <v>27.7</v>
          </cell>
          <cell r="L127">
            <v>1.11418180939648</v>
          </cell>
        </row>
        <row r="128">
          <cell r="A128" t="str">
            <v>GROUND</v>
          </cell>
          <cell r="B128">
            <v>122</v>
          </cell>
          <cell r="C128" t="str">
            <v>South Fork Long Canyon</v>
          </cell>
          <cell r="D128" t="str">
            <v>B</v>
          </cell>
          <cell r="E128">
            <v>2.1020226153832953</v>
          </cell>
          <cell r="F128">
            <v>2.092452472792604</v>
          </cell>
          <cell r="G128" t="str">
            <v>LSP</v>
          </cell>
          <cell r="I128">
            <v>56.3</v>
          </cell>
          <cell r="L128">
            <v>1.11418180939648</v>
          </cell>
        </row>
        <row r="129">
          <cell r="A129" t="str">
            <v>GROUND</v>
          </cell>
          <cell r="B129">
            <v>123</v>
          </cell>
          <cell r="C129" t="str">
            <v>South Fork Long Canyon</v>
          </cell>
          <cell r="D129" t="str">
            <v>B</v>
          </cell>
          <cell r="E129">
            <v>2.092452472792604</v>
          </cell>
          <cell r="F129">
            <v>2.087692899212864</v>
          </cell>
          <cell r="G129" t="str">
            <v>RUN</v>
          </cell>
          <cell r="I129">
            <v>28</v>
          </cell>
          <cell r="L129">
            <v>1.11418180939648</v>
          </cell>
        </row>
        <row r="130">
          <cell r="A130" t="str">
            <v>GROUND</v>
          </cell>
          <cell r="B130">
            <v>124</v>
          </cell>
          <cell r="C130" t="str">
            <v>South Fork Long Canyon</v>
          </cell>
          <cell r="D130" t="str">
            <v>B</v>
          </cell>
          <cell r="E130">
            <v>2.087692899212864</v>
          </cell>
          <cell r="F130">
            <v>2.0832562966974635</v>
          </cell>
          <cell r="G130" t="str">
            <v>LGR</v>
          </cell>
          <cell r="I130">
            <v>26.1</v>
          </cell>
          <cell r="L130">
            <v>1.11418180939648</v>
          </cell>
        </row>
        <row r="131">
          <cell r="A131" t="str">
            <v>GROUND</v>
          </cell>
          <cell r="B131">
            <v>125</v>
          </cell>
          <cell r="C131" t="str">
            <v>South Fork Long Canyon</v>
          </cell>
          <cell r="D131" t="str">
            <v>B</v>
          </cell>
          <cell r="E131">
            <v>2.0832562966974635</v>
          </cell>
          <cell r="F131">
            <v>2.071374361225184</v>
          </cell>
          <cell r="G131" t="str">
            <v>MCP</v>
          </cell>
          <cell r="I131">
            <v>69.9</v>
          </cell>
          <cell r="L131">
            <v>1.11418180939648</v>
          </cell>
        </row>
        <row r="132">
          <cell r="A132" t="str">
            <v>GROUND</v>
          </cell>
          <cell r="B132">
            <v>126</v>
          </cell>
          <cell r="C132" t="str">
            <v>South Fork Long Canyon</v>
          </cell>
          <cell r="D132" t="str">
            <v>B</v>
          </cell>
          <cell r="E132">
            <v>2.071374361225184</v>
          </cell>
          <cell r="F132">
            <v>2.030034064989729</v>
          </cell>
          <cell r="G132" t="str">
            <v>SRN</v>
          </cell>
          <cell r="I132">
            <v>243.2</v>
          </cell>
          <cell r="L132">
            <v>1.11418180939648</v>
          </cell>
        </row>
        <row r="133">
          <cell r="A133" t="str">
            <v>GROUND</v>
          </cell>
          <cell r="B133">
            <v>127</v>
          </cell>
          <cell r="C133" t="str">
            <v>South Fork Long Canyon</v>
          </cell>
          <cell r="D133" t="str">
            <v>B</v>
          </cell>
          <cell r="E133">
            <v>2.030034064989729</v>
          </cell>
          <cell r="F133">
            <v>2.0242035873545476</v>
          </cell>
          <cell r="G133" t="str">
            <v>LSP</v>
          </cell>
          <cell r="I133">
            <v>34.3</v>
          </cell>
          <cell r="L133">
            <v>1.11418180939648</v>
          </cell>
        </row>
        <row r="134">
          <cell r="A134" t="str">
            <v>GROUND</v>
          </cell>
          <cell r="B134">
            <v>128</v>
          </cell>
          <cell r="C134" t="str">
            <v>South Fork Long Canyon</v>
          </cell>
          <cell r="D134" t="str">
            <v>B</v>
          </cell>
          <cell r="E134">
            <v>2.0242035873545476</v>
          </cell>
          <cell r="F134">
            <v>2.0150414082135484</v>
          </cell>
          <cell r="G134" t="str">
            <v>LGR</v>
          </cell>
          <cell r="I134">
            <v>53.90000000000009</v>
          </cell>
          <cell r="L134">
            <v>1.11418180939648</v>
          </cell>
        </row>
        <row r="135">
          <cell r="A135" t="str">
            <v>GROUND</v>
          </cell>
          <cell r="B135">
            <v>129</v>
          </cell>
          <cell r="C135" t="str">
            <v>South Fork Long Canyon</v>
          </cell>
          <cell r="D135" t="str">
            <v>B</v>
          </cell>
          <cell r="E135">
            <v>2.0150414082135484</v>
          </cell>
          <cell r="F135">
            <v>2.010706796560571</v>
          </cell>
          <cell r="G135" t="str">
            <v>HGR</v>
          </cell>
          <cell r="I135">
            <v>25.5</v>
          </cell>
          <cell r="L135">
            <v>1.11418180939648</v>
          </cell>
        </row>
        <row r="136">
          <cell r="A136" t="str">
            <v>GROUND</v>
          </cell>
          <cell r="B136">
            <v>130</v>
          </cell>
          <cell r="C136" t="str">
            <v>South Fork Long Canyon</v>
          </cell>
          <cell r="D136" t="str">
            <v>B</v>
          </cell>
          <cell r="E136">
            <v>2.010706796560571</v>
          </cell>
          <cell r="F136">
            <v>1.9991648306297019</v>
          </cell>
          <cell r="G136" t="str">
            <v>LSP</v>
          </cell>
          <cell r="I136">
            <v>67.89999999999986</v>
          </cell>
          <cell r="L136">
            <v>1.11418180939648</v>
          </cell>
        </row>
        <row r="137">
          <cell r="A137" t="str">
            <v>GROUND</v>
          </cell>
          <cell r="B137">
            <v>131</v>
          </cell>
          <cell r="C137" t="str">
            <v>South Fork Long Canyon</v>
          </cell>
          <cell r="D137" t="str">
            <v>B</v>
          </cell>
          <cell r="E137">
            <v>1.9991648306297019</v>
          </cell>
          <cell r="F137">
            <v>1.9869429256160125</v>
          </cell>
          <cell r="G137" t="str">
            <v>RUN</v>
          </cell>
          <cell r="I137">
            <v>71.90000000000009</v>
          </cell>
          <cell r="L137">
            <v>1.11418180939648</v>
          </cell>
        </row>
        <row r="138">
          <cell r="A138" t="str">
            <v>GROUND</v>
          </cell>
          <cell r="B138">
            <v>132</v>
          </cell>
          <cell r="C138" t="str">
            <v>South Fork Long Canyon</v>
          </cell>
          <cell r="D138" t="str">
            <v>B</v>
          </cell>
          <cell r="E138">
            <v>1.9869429256160125</v>
          </cell>
          <cell r="F138">
            <v>1.983424240862419</v>
          </cell>
          <cell r="G138" t="str">
            <v>HGR</v>
          </cell>
          <cell r="I138">
            <v>20.7</v>
          </cell>
          <cell r="L138">
            <v>1.11418180939648</v>
          </cell>
        </row>
        <row r="139">
          <cell r="A139" t="str">
            <v>GROUND</v>
          </cell>
          <cell r="B139">
            <v>133</v>
          </cell>
          <cell r="C139" t="str">
            <v>South Fork Long Canyon</v>
          </cell>
          <cell r="D139" t="str">
            <v>B</v>
          </cell>
          <cell r="E139">
            <v>1.983424240862419</v>
          </cell>
          <cell r="F139">
            <v>1.9742280647672787</v>
          </cell>
          <cell r="G139" t="str">
            <v>LSP</v>
          </cell>
          <cell r="I139">
            <v>54.09999999999991</v>
          </cell>
          <cell r="L139">
            <v>1.11418180939648</v>
          </cell>
        </row>
        <row r="140">
          <cell r="A140" t="str">
            <v>GROUND</v>
          </cell>
          <cell r="B140">
            <v>134</v>
          </cell>
          <cell r="C140" t="str">
            <v>South Fork Long Canyon</v>
          </cell>
          <cell r="D140" t="str">
            <v>B</v>
          </cell>
          <cell r="E140">
            <v>1.9742280647672787</v>
          </cell>
          <cell r="F140">
            <v>1.965966804911016</v>
          </cell>
          <cell r="G140" t="str">
            <v>STP</v>
          </cell>
          <cell r="I140">
            <v>48.59999999999991</v>
          </cell>
          <cell r="L140">
            <v>1.11418180939648</v>
          </cell>
        </row>
        <row r="141">
          <cell r="A141" t="str">
            <v>GROUND</v>
          </cell>
          <cell r="B141">
            <v>135</v>
          </cell>
          <cell r="C141" t="str">
            <v>South Fork Long Canyon</v>
          </cell>
          <cell r="D141" t="str">
            <v>B</v>
          </cell>
          <cell r="E141">
            <v>1.965966804911016</v>
          </cell>
          <cell r="F141">
            <v>1.9142404391854855</v>
          </cell>
          <cell r="G141" t="str">
            <v>SRN</v>
          </cell>
          <cell r="I141">
            <v>304.3</v>
          </cell>
          <cell r="L141">
            <v>1.11418180939648</v>
          </cell>
        </row>
        <row r="142">
          <cell r="A142" t="str">
            <v>GROUND</v>
          </cell>
          <cell r="B142">
            <v>136</v>
          </cell>
          <cell r="C142" t="str">
            <v>South Fork Long Canyon</v>
          </cell>
          <cell r="D142" t="str">
            <v>B</v>
          </cell>
          <cell r="E142">
            <v>1.9142404391854855</v>
          </cell>
          <cell r="F142">
            <v>1.9050612615674156</v>
          </cell>
          <cell r="G142" t="str">
            <v>HGR</v>
          </cell>
          <cell r="I142">
            <v>54</v>
          </cell>
          <cell r="L142">
            <v>1.11418180939648</v>
          </cell>
        </row>
        <row r="143">
          <cell r="A143" t="str">
            <v>GROUND</v>
          </cell>
          <cell r="B143">
            <v>137</v>
          </cell>
          <cell r="C143" t="str">
            <v>South Fork Long Canyon</v>
          </cell>
          <cell r="D143" t="str">
            <v>B</v>
          </cell>
          <cell r="E143">
            <v>1.9050612615674156</v>
          </cell>
          <cell r="F143">
            <v>1.8939102606091678</v>
          </cell>
          <cell r="G143" t="str">
            <v>MCP</v>
          </cell>
          <cell r="I143">
            <v>65.59999999999991</v>
          </cell>
          <cell r="L143">
            <v>1.11418180939648</v>
          </cell>
        </row>
        <row r="144">
          <cell r="A144" t="str">
            <v>GROUND</v>
          </cell>
          <cell r="B144">
            <v>138</v>
          </cell>
          <cell r="C144" t="str">
            <v>South Fork Long Canyon</v>
          </cell>
          <cell r="D144" t="str">
            <v>B</v>
          </cell>
          <cell r="E144">
            <v>1.8939102606091678</v>
          </cell>
          <cell r="F144">
            <v>1.8844761058350405</v>
          </cell>
          <cell r="G144" t="str">
            <v>RUN</v>
          </cell>
          <cell r="I144">
            <v>55.5</v>
          </cell>
          <cell r="L144">
            <v>1.11418180939648</v>
          </cell>
        </row>
        <row r="145">
          <cell r="A145" t="str">
            <v>GROUND</v>
          </cell>
          <cell r="B145">
            <v>139</v>
          </cell>
          <cell r="C145" t="str">
            <v>South Fork Long Canyon</v>
          </cell>
          <cell r="D145" t="str">
            <v>B</v>
          </cell>
          <cell r="E145">
            <v>1.8844761058350405</v>
          </cell>
          <cell r="F145">
            <v>1.8711832967659099</v>
          </cell>
          <cell r="G145" t="str">
            <v>MCP</v>
          </cell>
          <cell r="I145">
            <v>78.19999999999982</v>
          </cell>
          <cell r="L145">
            <v>1.11418180939648</v>
          </cell>
        </row>
        <row r="146">
          <cell r="A146" t="str">
            <v>GROUND</v>
          </cell>
          <cell r="B146">
            <v>140</v>
          </cell>
          <cell r="C146" t="str">
            <v>South Fork Long Canyon</v>
          </cell>
          <cell r="D146" t="str">
            <v>B</v>
          </cell>
          <cell r="E146">
            <v>1.8711832967659099</v>
          </cell>
          <cell r="F146">
            <v>1.8611711937713855</v>
          </cell>
          <cell r="G146" t="str">
            <v>LGR</v>
          </cell>
          <cell r="I146">
            <v>58.90000000000009</v>
          </cell>
          <cell r="L146">
            <v>1.11418180939648</v>
          </cell>
        </row>
        <row r="147">
          <cell r="A147" t="str">
            <v>GROUND</v>
          </cell>
          <cell r="B147">
            <v>141</v>
          </cell>
          <cell r="C147" t="str">
            <v>South Fork Long Canyon</v>
          </cell>
          <cell r="D147" t="str">
            <v>B</v>
          </cell>
          <cell r="E147">
            <v>1.8611711937713855</v>
          </cell>
          <cell r="F147">
            <v>1.8430168202600918</v>
          </cell>
          <cell r="G147" t="str">
            <v>SRN</v>
          </cell>
          <cell r="I147">
            <v>106.8</v>
          </cell>
          <cell r="L147">
            <v>1.11418180939648</v>
          </cell>
        </row>
        <row r="148">
          <cell r="A148" t="str">
            <v>GROUND</v>
          </cell>
          <cell r="B148">
            <v>142</v>
          </cell>
          <cell r="C148" t="str">
            <v>South Fork Long Canyon</v>
          </cell>
          <cell r="D148" t="str">
            <v>B</v>
          </cell>
          <cell r="E148">
            <v>1.8430168202600918</v>
          </cell>
          <cell r="F148">
            <v>1.829622020328538</v>
          </cell>
          <cell r="G148" t="str">
            <v>LGR</v>
          </cell>
          <cell r="I148">
            <v>78.79999999999973</v>
          </cell>
          <cell r="L148">
            <v>1.11418180939648</v>
          </cell>
        </row>
        <row r="149">
          <cell r="A149" t="str">
            <v>GROUND</v>
          </cell>
          <cell r="B149">
            <v>143</v>
          </cell>
          <cell r="C149" t="str">
            <v>South Fork Long Canyon</v>
          </cell>
          <cell r="D149" t="str">
            <v>B</v>
          </cell>
          <cell r="E149">
            <v>1.829622020328538</v>
          </cell>
          <cell r="F149">
            <v>1.8218367178302493</v>
          </cell>
          <cell r="G149" t="str">
            <v>MCP</v>
          </cell>
          <cell r="I149">
            <v>45.80000000000018</v>
          </cell>
          <cell r="L149">
            <v>1.11418180939648</v>
          </cell>
        </row>
        <row r="150">
          <cell r="A150" t="str">
            <v>GROUND</v>
          </cell>
          <cell r="B150">
            <v>144</v>
          </cell>
          <cell r="C150" t="str">
            <v>South Fork Long Canyon</v>
          </cell>
          <cell r="D150" t="str">
            <v>B</v>
          </cell>
          <cell r="E150">
            <v>1.8218367178302493</v>
          </cell>
          <cell r="F150">
            <v>1.811960602652289</v>
          </cell>
          <cell r="G150" t="str">
            <v>SRN</v>
          </cell>
          <cell r="I150">
            <v>58.09999999999991</v>
          </cell>
          <cell r="L150">
            <v>1.11418180939648</v>
          </cell>
        </row>
        <row r="151">
          <cell r="A151" t="str">
            <v>GROUND</v>
          </cell>
          <cell r="B151">
            <v>145</v>
          </cell>
          <cell r="C151" t="str">
            <v>South Fork Long Canyon</v>
          </cell>
          <cell r="D151" t="str">
            <v>B</v>
          </cell>
          <cell r="E151">
            <v>1.811960602652289</v>
          </cell>
          <cell r="F151">
            <v>1.8069800488706325</v>
          </cell>
          <cell r="G151" t="str">
            <v>MCP</v>
          </cell>
          <cell r="I151">
            <v>29.300000000000182</v>
          </cell>
          <cell r="L151">
            <v>1.11418180939648</v>
          </cell>
        </row>
        <row r="152">
          <cell r="A152" t="str">
            <v>GROUND</v>
          </cell>
          <cell r="B152">
            <v>146</v>
          </cell>
          <cell r="C152" t="str">
            <v>South Fork Long Canyon</v>
          </cell>
          <cell r="D152" t="str">
            <v>B</v>
          </cell>
          <cell r="E152">
            <v>1.8069800488706325</v>
          </cell>
          <cell r="F152">
            <v>1.7991267524640617</v>
          </cell>
          <cell r="G152" t="str">
            <v>STP</v>
          </cell>
          <cell r="I152">
            <v>46.19999999999982</v>
          </cell>
          <cell r="L152">
            <v>1.11418180939648</v>
          </cell>
        </row>
        <row r="153">
          <cell r="A153" t="str">
            <v>GROUND</v>
          </cell>
          <cell r="B153">
            <v>147</v>
          </cell>
          <cell r="C153" t="str">
            <v>South Fork Long Canyon</v>
          </cell>
          <cell r="D153" t="str">
            <v>B</v>
          </cell>
          <cell r="E153">
            <v>1.7991267524640617</v>
          </cell>
          <cell r="F153">
            <v>1.793789230663925</v>
          </cell>
          <cell r="G153" t="str">
            <v>LGR</v>
          </cell>
          <cell r="I153">
            <v>31.40000000000009</v>
          </cell>
          <cell r="L153">
            <v>1.11418180939648</v>
          </cell>
        </row>
        <row r="154">
          <cell r="A154" t="str">
            <v>GROUND</v>
          </cell>
          <cell r="B154">
            <v>148</v>
          </cell>
          <cell r="C154" t="str">
            <v>South Fork Long Canyon</v>
          </cell>
          <cell r="D154" t="str">
            <v>B</v>
          </cell>
          <cell r="E154">
            <v>1.793789230663925</v>
          </cell>
          <cell r="F154">
            <v>1.7857659494866491</v>
          </cell>
          <cell r="G154" t="str">
            <v>STP</v>
          </cell>
          <cell r="I154">
            <v>47.19999999999982</v>
          </cell>
          <cell r="L154">
            <v>1.11418180939648</v>
          </cell>
        </row>
        <row r="155">
          <cell r="A155" t="str">
            <v>GROUND</v>
          </cell>
          <cell r="B155">
            <v>149</v>
          </cell>
          <cell r="C155" t="str">
            <v>South Fork Long Canyon</v>
          </cell>
          <cell r="D155" t="str">
            <v>B</v>
          </cell>
          <cell r="E155">
            <v>1.7857659494866491</v>
          </cell>
          <cell r="F155">
            <v>1.7799864672826793</v>
          </cell>
          <cell r="G155" t="str">
            <v>RUN</v>
          </cell>
          <cell r="I155">
            <v>34</v>
          </cell>
          <cell r="L155">
            <v>1.11418180939648</v>
          </cell>
        </row>
        <row r="156">
          <cell r="A156" t="str">
            <v>GROUND</v>
          </cell>
          <cell r="B156">
            <v>150</v>
          </cell>
          <cell r="C156" t="str">
            <v>South Fork Long Canyon</v>
          </cell>
          <cell r="D156" t="str">
            <v>B</v>
          </cell>
          <cell r="E156">
            <v>1.7799864672826793</v>
          </cell>
          <cell r="F156">
            <v>1.7714192348391475</v>
          </cell>
          <cell r="G156" t="str">
            <v>HGR</v>
          </cell>
          <cell r="I156">
            <v>50.40000000000009</v>
          </cell>
          <cell r="L156">
            <v>1.11418180939648</v>
          </cell>
        </row>
        <row r="157">
          <cell r="A157" t="str">
            <v>GROUND</v>
          </cell>
          <cell r="B157">
            <v>151</v>
          </cell>
          <cell r="C157" t="str">
            <v>South Fork Long Canyon</v>
          </cell>
          <cell r="D157" t="str">
            <v>B</v>
          </cell>
          <cell r="E157">
            <v>1.7714192348391475</v>
          </cell>
          <cell r="F157">
            <v>1.7616621090006808</v>
          </cell>
          <cell r="G157" t="str">
            <v>LSP</v>
          </cell>
          <cell r="I157">
            <v>57.40000000000009</v>
          </cell>
          <cell r="L157">
            <v>1.11418180939648</v>
          </cell>
        </row>
        <row r="158">
          <cell r="A158" t="str">
            <v>GROUND</v>
          </cell>
          <cell r="B158">
            <v>152</v>
          </cell>
          <cell r="C158" t="str">
            <v>South Fork Long Canyon</v>
          </cell>
          <cell r="D158" t="str">
            <v>B</v>
          </cell>
          <cell r="E158">
            <v>1.7616621090006808</v>
          </cell>
          <cell r="F158">
            <v>1.7585003922655678</v>
          </cell>
          <cell r="G158" t="str">
            <v>HGR</v>
          </cell>
          <cell r="I158">
            <v>18.59999999999991</v>
          </cell>
          <cell r="L158">
            <v>1.11418180939648</v>
          </cell>
        </row>
        <row r="159">
          <cell r="A159" t="str">
            <v>GROUND</v>
          </cell>
          <cell r="B159">
            <v>153</v>
          </cell>
          <cell r="C159" t="str">
            <v>South Fork Long Canyon</v>
          </cell>
          <cell r="D159" t="str">
            <v>B</v>
          </cell>
          <cell r="E159">
            <v>1.7585003922655678</v>
          </cell>
          <cell r="F159">
            <v>1.7550327029431858</v>
          </cell>
          <cell r="G159" t="str">
            <v>MCP</v>
          </cell>
          <cell r="I159">
            <v>20.40000000000009</v>
          </cell>
          <cell r="L159">
            <v>1.11418180939648</v>
          </cell>
        </row>
        <row r="160">
          <cell r="A160" t="str">
            <v>GROUND</v>
          </cell>
          <cell r="B160">
            <v>154</v>
          </cell>
          <cell r="C160" t="str">
            <v>South Fork Long Canyon</v>
          </cell>
          <cell r="D160" t="str">
            <v>B</v>
          </cell>
          <cell r="E160">
            <v>1.7550327029431858</v>
          </cell>
          <cell r="F160">
            <v>1.747213403490756</v>
          </cell>
          <cell r="G160" t="str">
            <v>STP</v>
          </cell>
          <cell r="I160">
            <v>46</v>
          </cell>
          <cell r="L160">
            <v>1.11418180939648</v>
          </cell>
        </row>
        <row r="161">
          <cell r="A161" t="str">
            <v>GROUND</v>
          </cell>
          <cell r="B161">
            <v>155</v>
          </cell>
          <cell r="C161" t="str">
            <v>South Fork Long Canyon</v>
          </cell>
          <cell r="D161" t="str">
            <v>B</v>
          </cell>
          <cell r="E161">
            <v>1.747213403490756</v>
          </cell>
          <cell r="F161">
            <v>1.7320847588980113</v>
          </cell>
          <cell r="G161" t="str">
            <v>STP</v>
          </cell>
          <cell r="I161">
            <v>89</v>
          </cell>
          <cell r="L161">
            <v>1.11418180939648</v>
          </cell>
        </row>
        <row r="162">
          <cell r="A162" t="str">
            <v>GROUND</v>
          </cell>
          <cell r="B162">
            <v>156</v>
          </cell>
          <cell r="C162" t="str">
            <v>South Fork Long Canyon</v>
          </cell>
          <cell r="D162" t="str">
            <v>B</v>
          </cell>
          <cell r="E162">
            <v>1.7320847588980113</v>
          </cell>
          <cell r="F162">
            <v>1.7220556574264165</v>
          </cell>
          <cell r="G162" t="str">
            <v>SRN</v>
          </cell>
          <cell r="I162">
            <v>59</v>
          </cell>
          <cell r="L162">
            <v>1.11418180939648</v>
          </cell>
        </row>
        <row r="163">
          <cell r="A163" t="str">
            <v>GROUND</v>
          </cell>
          <cell r="B163">
            <v>157</v>
          </cell>
          <cell r="C163" t="str">
            <v>South Fork Long Canyon</v>
          </cell>
          <cell r="D163" t="str">
            <v>B</v>
          </cell>
          <cell r="E163">
            <v>1.7220556574264165</v>
          </cell>
          <cell r="F163">
            <v>1.71979485997604</v>
          </cell>
          <cell r="G163" t="str">
            <v>BRS</v>
          </cell>
          <cell r="I163">
            <v>13.300000000000182</v>
          </cell>
          <cell r="L163">
            <v>1.11418180939648</v>
          </cell>
        </row>
        <row r="164">
          <cell r="A164" t="str">
            <v>GROUND</v>
          </cell>
          <cell r="B164">
            <v>158</v>
          </cell>
          <cell r="C164" t="str">
            <v>South Fork Long Canyon</v>
          </cell>
          <cell r="D164" t="str">
            <v>B</v>
          </cell>
          <cell r="E164">
            <v>1.71979485997604</v>
          </cell>
          <cell r="F164">
            <v>1.7097657585044452</v>
          </cell>
          <cell r="G164" t="str">
            <v>SRN</v>
          </cell>
          <cell r="I164">
            <v>59</v>
          </cell>
          <cell r="L164">
            <v>1.11418180939648</v>
          </cell>
        </row>
        <row r="165">
          <cell r="A165" t="str">
            <v>GROUND</v>
          </cell>
          <cell r="B165">
            <v>159</v>
          </cell>
          <cell r="C165" t="str">
            <v>South Fork Long Canyon</v>
          </cell>
          <cell r="D165" t="str">
            <v>B</v>
          </cell>
          <cell r="E165">
            <v>1.7097657585044452</v>
          </cell>
          <cell r="F165">
            <v>1.7017084803730285</v>
          </cell>
          <cell r="G165" t="str">
            <v>LSP</v>
          </cell>
          <cell r="I165">
            <v>47.399999999999636</v>
          </cell>
          <cell r="L165">
            <v>1.11418180939648</v>
          </cell>
        </row>
        <row r="166">
          <cell r="A166" t="str">
            <v>GROUND</v>
          </cell>
          <cell r="B166">
            <v>160</v>
          </cell>
          <cell r="C166" t="str">
            <v>South Fork Long Canyon</v>
          </cell>
          <cell r="D166" t="str">
            <v>B</v>
          </cell>
          <cell r="E166">
            <v>1.7017084803730285</v>
          </cell>
          <cell r="F166">
            <v>1.6883476773956156</v>
          </cell>
          <cell r="G166" t="str">
            <v>STP</v>
          </cell>
          <cell r="I166">
            <v>78.60000000000036</v>
          </cell>
          <cell r="L166">
            <v>1.11418180939648</v>
          </cell>
        </row>
        <row r="167">
          <cell r="A167" t="str">
            <v>GROUND</v>
          </cell>
          <cell r="B167">
            <v>161</v>
          </cell>
          <cell r="C167" t="str">
            <v>South Fork Long Canyon</v>
          </cell>
          <cell r="D167" t="str">
            <v>B</v>
          </cell>
          <cell r="E167">
            <v>1.6883476773956156</v>
          </cell>
          <cell r="F167">
            <v>1.6769756962354514</v>
          </cell>
          <cell r="G167" t="str">
            <v>SRN</v>
          </cell>
          <cell r="I167">
            <v>66.89999999999964</v>
          </cell>
          <cell r="L167">
            <v>1.11418180939648</v>
          </cell>
        </row>
        <row r="168">
          <cell r="A168" t="str">
            <v>GROUND</v>
          </cell>
          <cell r="B168">
            <v>162</v>
          </cell>
          <cell r="C168" t="str">
            <v>South Fork Long Canyon</v>
          </cell>
          <cell r="D168" t="str">
            <v>B</v>
          </cell>
          <cell r="E168">
            <v>1.6769756962354514</v>
          </cell>
          <cell r="F168">
            <v>1.66672561456194</v>
          </cell>
          <cell r="G168" t="str">
            <v>HGR</v>
          </cell>
          <cell r="I168">
            <v>60.30000000000018</v>
          </cell>
          <cell r="L168">
            <v>1.11418180939648</v>
          </cell>
        </row>
        <row r="169">
          <cell r="A169" t="str">
            <v>GROUND</v>
          </cell>
          <cell r="B169">
            <v>163</v>
          </cell>
          <cell r="C169" t="str">
            <v>South Fork Long Canyon</v>
          </cell>
          <cell r="D169" t="str">
            <v>B</v>
          </cell>
          <cell r="E169">
            <v>1.66672561456194</v>
          </cell>
          <cell r="F169">
            <v>1.6540107537132063</v>
          </cell>
          <cell r="G169" t="str">
            <v>RUN</v>
          </cell>
          <cell r="I169">
            <v>74.80000000000018</v>
          </cell>
          <cell r="L169">
            <v>1.11418180939648</v>
          </cell>
        </row>
        <row r="170">
          <cell r="A170" t="str">
            <v>GROUND</v>
          </cell>
          <cell r="B170">
            <v>164</v>
          </cell>
          <cell r="C170" t="str">
            <v>South Fork Long Canyon</v>
          </cell>
          <cell r="D170" t="str">
            <v>B</v>
          </cell>
          <cell r="E170">
            <v>1.6540107537132063</v>
          </cell>
          <cell r="F170">
            <v>1.6430127390485931</v>
          </cell>
          <cell r="G170" t="str">
            <v>LSP</v>
          </cell>
          <cell r="I170">
            <v>64.69999999999982</v>
          </cell>
          <cell r="L170">
            <v>1.11418180939648</v>
          </cell>
        </row>
        <row r="171">
          <cell r="A171" t="str">
            <v>GROUND</v>
          </cell>
          <cell r="B171">
            <v>165</v>
          </cell>
          <cell r="C171" t="str">
            <v>South Fork Long Canyon</v>
          </cell>
          <cell r="D171" t="str">
            <v>B</v>
          </cell>
          <cell r="E171">
            <v>1.6430127390485931</v>
          </cell>
          <cell r="F171">
            <v>1.6264222254277856</v>
          </cell>
          <cell r="G171" t="str">
            <v>SRN</v>
          </cell>
          <cell r="I171">
            <v>97.59999999999991</v>
          </cell>
          <cell r="L171">
            <v>1.11418180939648</v>
          </cell>
        </row>
        <row r="172">
          <cell r="A172" t="str">
            <v>GROUND</v>
          </cell>
          <cell r="B172">
            <v>166</v>
          </cell>
          <cell r="C172" t="str">
            <v>South Fork Long Canyon</v>
          </cell>
          <cell r="D172" t="str">
            <v>B</v>
          </cell>
          <cell r="E172">
            <v>1.6264222254277856</v>
          </cell>
          <cell r="F172">
            <v>1.6163761254791202</v>
          </cell>
          <cell r="G172" t="str">
            <v>MCP</v>
          </cell>
          <cell r="I172">
            <v>59.09999999999991</v>
          </cell>
          <cell r="L172">
            <v>1.11418180939648</v>
          </cell>
        </row>
        <row r="173">
          <cell r="A173" t="str">
            <v>GROUND</v>
          </cell>
          <cell r="B173">
            <v>167</v>
          </cell>
          <cell r="C173" t="str">
            <v>South Fork Long Canyon</v>
          </cell>
          <cell r="D173" t="str">
            <v>B</v>
          </cell>
          <cell r="E173">
            <v>1.6163761254791202</v>
          </cell>
          <cell r="F173">
            <v>1.6100016965776829</v>
          </cell>
          <cell r="G173" t="str">
            <v>SRN</v>
          </cell>
          <cell r="I173">
            <v>37.5</v>
          </cell>
          <cell r="L173">
            <v>1.11418180939648</v>
          </cell>
        </row>
        <row r="174">
          <cell r="A174" t="str">
            <v>GROUND</v>
          </cell>
          <cell r="B174">
            <v>168</v>
          </cell>
          <cell r="C174" t="str">
            <v>South Fork Long Canyon</v>
          </cell>
          <cell r="D174" t="str">
            <v>B</v>
          </cell>
          <cell r="E174">
            <v>1.6100016965776829</v>
          </cell>
          <cell r="F174">
            <v>1.6043412037132065</v>
          </cell>
          <cell r="G174" t="str">
            <v>HGR</v>
          </cell>
          <cell r="I174">
            <v>33.30000000000018</v>
          </cell>
          <cell r="L174">
            <v>1.11418180939648</v>
          </cell>
        </row>
        <row r="175">
          <cell r="A175" t="str">
            <v>GROUND</v>
          </cell>
          <cell r="B175">
            <v>169</v>
          </cell>
          <cell r="C175" t="str">
            <v>South Fork Long Canyon</v>
          </cell>
          <cell r="D175" t="str">
            <v>B</v>
          </cell>
          <cell r="E175">
            <v>1.6043412037132065</v>
          </cell>
          <cell r="F175">
            <v>1.5989356880047876</v>
          </cell>
          <cell r="G175" t="str">
            <v>MCP</v>
          </cell>
          <cell r="I175">
            <v>31.800000000000182</v>
          </cell>
          <cell r="L175">
            <v>1.11418180939648</v>
          </cell>
        </row>
        <row r="176">
          <cell r="A176" t="str">
            <v>GROUND</v>
          </cell>
          <cell r="B176">
            <v>170</v>
          </cell>
          <cell r="C176" t="str">
            <v>South Fork Long Canyon</v>
          </cell>
          <cell r="D176" t="str">
            <v>B</v>
          </cell>
          <cell r="E176">
            <v>1.5989356880047876</v>
          </cell>
          <cell r="F176">
            <v>1.5887875971936993</v>
          </cell>
          <cell r="G176" t="str">
            <v>RUN</v>
          </cell>
          <cell r="I176">
            <v>59.69999999999982</v>
          </cell>
          <cell r="L176">
            <v>1.11418180939648</v>
          </cell>
        </row>
        <row r="177">
          <cell r="A177" t="str">
            <v>GROUND</v>
          </cell>
          <cell r="B177">
            <v>171</v>
          </cell>
          <cell r="C177" t="str">
            <v>South Fork Long Canyon</v>
          </cell>
          <cell r="D177" t="str">
            <v>B</v>
          </cell>
          <cell r="E177">
            <v>1.5887875971936993</v>
          </cell>
          <cell r="F177">
            <v>1.580917302310058</v>
          </cell>
          <cell r="G177" t="str">
            <v>SRN</v>
          </cell>
          <cell r="I177">
            <v>46.30000000000018</v>
          </cell>
          <cell r="L177">
            <v>1.11418180939648</v>
          </cell>
        </row>
        <row r="178">
          <cell r="A178" t="str">
            <v>GROUND</v>
          </cell>
          <cell r="B178">
            <v>172</v>
          </cell>
          <cell r="C178" t="str">
            <v>South Fork Long Canyon</v>
          </cell>
          <cell r="D178" t="str">
            <v>B</v>
          </cell>
          <cell r="E178">
            <v>1.580917302310058</v>
          </cell>
          <cell r="F178">
            <v>1.5784185261806947</v>
          </cell>
          <cell r="G178" t="str">
            <v>MCP</v>
          </cell>
          <cell r="I178">
            <v>14.699999999999818</v>
          </cell>
          <cell r="L178">
            <v>1.11418180939648</v>
          </cell>
        </row>
        <row r="179">
          <cell r="A179" t="str">
            <v>GROUND</v>
          </cell>
          <cell r="B179">
            <v>173</v>
          </cell>
          <cell r="C179" t="str">
            <v>South Fork Long Canyon</v>
          </cell>
          <cell r="D179" t="str">
            <v>B</v>
          </cell>
          <cell r="E179">
            <v>1.5784185261806947</v>
          </cell>
          <cell r="F179">
            <v>1.5760387393908246</v>
          </cell>
          <cell r="G179" t="str">
            <v>HGR</v>
          </cell>
          <cell r="I179">
            <v>14</v>
          </cell>
          <cell r="L179">
            <v>1.11418180939648</v>
          </cell>
        </row>
        <row r="180">
          <cell r="A180" t="str">
            <v>GROUND</v>
          </cell>
          <cell r="B180">
            <v>174</v>
          </cell>
          <cell r="C180" t="str">
            <v>South Fork Long Canyon</v>
          </cell>
          <cell r="D180" t="str">
            <v>B</v>
          </cell>
          <cell r="E180">
            <v>1.5760387393908246</v>
          </cell>
          <cell r="F180">
            <v>1.5670295465434598</v>
          </cell>
          <cell r="G180" t="str">
            <v>LSP</v>
          </cell>
          <cell r="I180">
            <v>53</v>
          </cell>
          <cell r="L180">
            <v>1.11418180939648</v>
          </cell>
        </row>
        <row r="181">
          <cell r="A181" t="str">
            <v>GROUND</v>
          </cell>
          <cell r="B181">
            <v>175</v>
          </cell>
          <cell r="C181" t="str">
            <v>South Fork Long Canyon</v>
          </cell>
          <cell r="D181" t="str">
            <v>B</v>
          </cell>
          <cell r="E181">
            <v>1.5670295465434598</v>
          </cell>
          <cell r="F181">
            <v>1.5606551176420225</v>
          </cell>
          <cell r="G181" t="str">
            <v>RUN</v>
          </cell>
          <cell r="I181">
            <v>37.5</v>
          </cell>
          <cell r="L181">
            <v>1.11418180939648</v>
          </cell>
        </row>
        <row r="182">
          <cell r="A182" t="str">
            <v>GROUND</v>
          </cell>
          <cell r="B182">
            <v>176</v>
          </cell>
          <cell r="C182" t="str">
            <v>South Fork Long Canyon</v>
          </cell>
          <cell r="D182" t="str">
            <v>B</v>
          </cell>
          <cell r="E182">
            <v>1.5606551176420225</v>
          </cell>
          <cell r="F182">
            <v>1.5489091699863071</v>
          </cell>
          <cell r="G182" t="str">
            <v>HGR</v>
          </cell>
          <cell r="I182">
            <v>69.09999999999991</v>
          </cell>
          <cell r="L182">
            <v>1.11418180939648</v>
          </cell>
        </row>
        <row r="183">
          <cell r="A183" t="str">
            <v>GROUND</v>
          </cell>
          <cell r="B183">
            <v>177</v>
          </cell>
          <cell r="C183" t="str">
            <v>South Fork Long Canyon</v>
          </cell>
          <cell r="D183" t="str">
            <v>B</v>
          </cell>
          <cell r="E183">
            <v>1.5489091699863071</v>
          </cell>
          <cell r="F183">
            <v>1.5420757822039661</v>
          </cell>
          <cell r="G183" t="str">
            <v>RUN</v>
          </cell>
          <cell r="I183">
            <v>40.20000000000027</v>
          </cell>
          <cell r="L183">
            <v>1.11418180939648</v>
          </cell>
        </row>
        <row r="184">
          <cell r="A184" t="str">
            <v>GROUND</v>
          </cell>
          <cell r="B184">
            <v>178</v>
          </cell>
          <cell r="C184" t="str">
            <v>South Fork Long Canyon</v>
          </cell>
          <cell r="D184" t="str">
            <v>B</v>
          </cell>
          <cell r="E184">
            <v>1.5420757822039661</v>
          </cell>
          <cell r="F184">
            <v>1.5361263152292912</v>
          </cell>
          <cell r="G184" t="str">
            <v>MCP</v>
          </cell>
          <cell r="I184">
            <v>35</v>
          </cell>
          <cell r="L184">
            <v>1.11418180939648</v>
          </cell>
        </row>
        <row r="185">
          <cell r="A185" t="str">
            <v>GROUND</v>
          </cell>
          <cell r="B185">
            <v>179</v>
          </cell>
          <cell r="C185" t="str">
            <v>South Fork Long Canyon</v>
          </cell>
          <cell r="D185" t="str">
            <v>B</v>
          </cell>
          <cell r="E185">
            <v>1.5361263152292912</v>
          </cell>
          <cell r="F185">
            <v>1.5307377979979429</v>
          </cell>
          <cell r="G185" t="str">
            <v>RUN</v>
          </cell>
          <cell r="I185">
            <v>31.699999999999818</v>
          </cell>
          <cell r="L185">
            <v>1.11418180939648</v>
          </cell>
        </row>
        <row r="186">
          <cell r="A186" t="str">
            <v>GROUND</v>
          </cell>
          <cell r="B186">
            <v>180</v>
          </cell>
          <cell r="C186" t="str">
            <v>South Fork Long Canyon</v>
          </cell>
          <cell r="D186" t="str">
            <v>B</v>
          </cell>
          <cell r="E186">
            <v>1.5307377979979429</v>
          </cell>
          <cell r="F186">
            <v>1.5280180416666629</v>
          </cell>
          <cell r="G186" t="str">
            <v>HGR</v>
          </cell>
          <cell r="I186">
            <v>16</v>
          </cell>
          <cell r="L186">
            <v>1.11418180939648</v>
          </cell>
        </row>
        <row r="187">
          <cell r="A187" t="str">
            <v>GROUND</v>
          </cell>
          <cell r="B187">
            <v>181</v>
          </cell>
          <cell r="C187" t="str">
            <v>South Fork Long Canyon</v>
          </cell>
          <cell r="D187" t="str">
            <v>B</v>
          </cell>
          <cell r="E187">
            <v>1.5280180416666629</v>
          </cell>
          <cell r="F187">
            <v>1.5241253904175185</v>
          </cell>
          <cell r="G187" t="str">
            <v>MCP</v>
          </cell>
          <cell r="I187">
            <v>22.899999999999636</v>
          </cell>
          <cell r="L187">
            <v>1.11418180939648</v>
          </cell>
        </row>
        <row r="188">
          <cell r="A188" t="str">
            <v>GROUND</v>
          </cell>
          <cell r="B188">
            <v>182</v>
          </cell>
          <cell r="C188" t="str">
            <v>South Fork Long Canyon</v>
          </cell>
          <cell r="D188" t="str">
            <v>B</v>
          </cell>
          <cell r="E188">
            <v>1.5241253904175185</v>
          </cell>
          <cell r="F188">
            <v>1.515609153405198</v>
          </cell>
          <cell r="G188" t="str">
            <v>RUN</v>
          </cell>
          <cell r="I188">
            <v>50.100000000000364</v>
          </cell>
          <cell r="L188">
            <v>1.11418180939648</v>
          </cell>
        </row>
        <row r="189">
          <cell r="A189" t="str">
            <v>GROUND</v>
          </cell>
          <cell r="B189">
            <v>183</v>
          </cell>
          <cell r="C189" t="str">
            <v>South Fork Long Canyon</v>
          </cell>
          <cell r="D189" t="str">
            <v>B</v>
          </cell>
          <cell r="E189">
            <v>1.515609153405198</v>
          </cell>
          <cell r="F189">
            <v>1.5115805143394896</v>
          </cell>
          <cell r="G189" t="str">
            <v>MCP</v>
          </cell>
          <cell r="I189">
            <v>23.699999999999818</v>
          </cell>
          <cell r="L189">
            <v>1.11418180939648</v>
          </cell>
        </row>
        <row r="190">
          <cell r="A190" t="str">
            <v>GROUND</v>
          </cell>
          <cell r="B190">
            <v>184</v>
          </cell>
          <cell r="C190" t="str">
            <v>South Fork Long Canyon</v>
          </cell>
          <cell r="D190" t="str">
            <v>B</v>
          </cell>
          <cell r="E190">
            <v>1.5115805143394896</v>
          </cell>
          <cell r="F190">
            <v>1.5054270656399686</v>
          </cell>
          <cell r="G190" t="str">
            <v>LGR</v>
          </cell>
          <cell r="I190">
            <v>36.19999999999982</v>
          </cell>
          <cell r="L190">
            <v>1.11418180939648</v>
          </cell>
        </row>
        <row r="191">
          <cell r="A191" t="str">
            <v>GROUND</v>
          </cell>
          <cell r="B191">
            <v>185</v>
          </cell>
          <cell r="C191" t="str">
            <v>South Fork Long Canyon</v>
          </cell>
          <cell r="D191" t="str">
            <v>B</v>
          </cell>
          <cell r="E191">
            <v>1.5054270656399686</v>
          </cell>
          <cell r="F191">
            <v>1.485096887063651</v>
          </cell>
          <cell r="G191" t="str">
            <v>RUN</v>
          </cell>
          <cell r="I191">
            <v>119.6</v>
          </cell>
          <cell r="L191">
            <v>1.11418180939648</v>
          </cell>
        </row>
        <row r="192">
          <cell r="A192" t="str">
            <v>GROUND</v>
          </cell>
          <cell r="B192">
            <v>186</v>
          </cell>
          <cell r="C192" t="str">
            <v>South Fork Long Canyon</v>
          </cell>
          <cell r="D192" t="str">
            <v>B</v>
          </cell>
          <cell r="E192">
            <v>1.485096887063651</v>
          </cell>
          <cell r="F192">
            <v>1.480337313483911</v>
          </cell>
          <cell r="G192" t="str">
            <v>LGR</v>
          </cell>
          <cell r="I192">
            <v>28</v>
          </cell>
          <cell r="L192">
            <v>1.11418180939648</v>
          </cell>
        </row>
        <row r="193">
          <cell r="A193" t="str">
            <v>GROUND</v>
          </cell>
          <cell r="B193">
            <v>187</v>
          </cell>
          <cell r="C193" t="str">
            <v>South Fork Long Canyon</v>
          </cell>
          <cell r="D193" t="str">
            <v>B</v>
          </cell>
          <cell r="E193">
            <v>1.480337313483911</v>
          </cell>
          <cell r="F193">
            <v>1.4754077551334661</v>
          </cell>
          <cell r="G193" t="str">
            <v>MCP</v>
          </cell>
          <cell r="I193">
            <v>29</v>
          </cell>
          <cell r="L193">
            <v>1.11418180939648</v>
          </cell>
        </row>
        <row r="194">
          <cell r="A194" t="str">
            <v>GROUND</v>
          </cell>
          <cell r="B194">
            <v>188</v>
          </cell>
          <cell r="C194" t="str">
            <v>South Fork Long Canyon</v>
          </cell>
          <cell r="D194" t="str">
            <v>B</v>
          </cell>
          <cell r="E194">
            <v>1.4754077551334661</v>
          </cell>
          <cell r="F194">
            <v>1.4714641084531102</v>
          </cell>
          <cell r="G194" t="str">
            <v>HGR</v>
          </cell>
          <cell r="I194">
            <v>23.199999999999818</v>
          </cell>
          <cell r="L194">
            <v>1.11418180939648</v>
          </cell>
        </row>
        <row r="195">
          <cell r="A195" t="str">
            <v>GROUND</v>
          </cell>
          <cell r="B195">
            <v>189</v>
          </cell>
          <cell r="C195" t="str">
            <v>South Fork Long Canyon</v>
          </cell>
          <cell r="D195" t="str">
            <v>B</v>
          </cell>
          <cell r="E195">
            <v>1.4714641084531102</v>
          </cell>
          <cell r="F195">
            <v>1.4667385318275112</v>
          </cell>
          <cell r="G195" t="str">
            <v>RUN</v>
          </cell>
          <cell r="I195">
            <v>27.800000000000182</v>
          </cell>
          <cell r="L195">
            <v>1.11418180939648</v>
          </cell>
        </row>
        <row r="196">
          <cell r="A196" t="str">
            <v>GROUND</v>
          </cell>
          <cell r="B196">
            <v>190</v>
          </cell>
          <cell r="C196" t="str">
            <v>South Fork Long Canyon</v>
          </cell>
          <cell r="D196" t="str">
            <v>B</v>
          </cell>
          <cell r="E196">
            <v>1.4667385318275112</v>
          </cell>
          <cell r="F196">
            <v>1.4638487907255262</v>
          </cell>
          <cell r="G196" t="str">
            <v>HGR</v>
          </cell>
          <cell r="I196">
            <v>17</v>
          </cell>
          <cell r="L196">
            <v>1.11418180939648</v>
          </cell>
        </row>
        <row r="197">
          <cell r="A197" t="str">
            <v>GROUND</v>
          </cell>
          <cell r="B197">
            <v>191</v>
          </cell>
          <cell r="C197" t="str">
            <v>South Fork Long Canyon</v>
          </cell>
          <cell r="D197" t="str">
            <v>B</v>
          </cell>
          <cell r="E197">
            <v>1.4638487907255262</v>
          </cell>
          <cell r="F197">
            <v>1.4585622643566007</v>
          </cell>
          <cell r="G197" t="str">
            <v>RUN</v>
          </cell>
          <cell r="I197">
            <v>31.100000000000364</v>
          </cell>
          <cell r="L197">
            <v>1.11418180939648</v>
          </cell>
        </row>
        <row r="198">
          <cell r="A198" t="str">
            <v>GROUND</v>
          </cell>
          <cell r="B198">
            <v>192</v>
          </cell>
          <cell r="C198" t="str">
            <v>South Fork Long Canyon</v>
          </cell>
          <cell r="D198" t="str">
            <v>B</v>
          </cell>
          <cell r="E198">
            <v>1.4585622643566007</v>
          </cell>
          <cell r="F198">
            <v>1.4400509228268268</v>
          </cell>
          <cell r="G198" t="str">
            <v>HGR</v>
          </cell>
          <cell r="I198">
            <v>108.9</v>
          </cell>
          <cell r="L198">
            <v>1.11418180939648</v>
          </cell>
        </row>
        <row r="199">
          <cell r="A199" t="str">
            <v>GROUND</v>
          </cell>
          <cell r="B199">
            <v>193</v>
          </cell>
          <cell r="C199" t="str">
            <v>South Fork Long Canyon</v>
          </cell>
          <cell r="D199" t="str">
            <v>B</v>
          </cell>
          <cell r="E199">
            <v>1.4400509228268268</v>
          </cell>
          <cell r="F199">
            <v>1.4255512218856905</v>
          </cell>
          <cell r="G199" t="str">
            <v>SRN</v>
          </cell>
          <cell r="I199">
            <v>85.30000000000018</v>
          </cell>
          <cell r="L199">
            <v>1.11418180939648</v>
          </cell>
        </row>
        <row r="200">
          <cell r="A200" t="str">
            <v>GROUND</v>
          </cell>
          <cell r="B200">
            <v>194</v>
          </cell>
          <cell r="C200" t="str">
            <v>South Fork Long Canyon</v>
          </cell>
          <cell r="D200" t="str">
            <v>B</v>
          </cell>
          <cell r="E200">
            <v>1.4255512218856905</v>
          </cell>
          <cell r="F200">
            <v>1.420570668104034</v>
          </cell>
          <cell r="G200" t="str">
            <v>LSP</v>
          </cell>
          <cell r="I200">
            <v>29.300000000000182</v>
          </cell>
          <cell r="L200">
            <v>1.11418180939648</v>
          </cell>
        </row>
        <row r="201">
          <cell r="A201" t="str">
            <v>GROUND</v>
          </cell>
          <cell r="B201">
            <v>195</v>
          </cell>
          <cell r="C201" t="str">
            <v>South Fork Long Canyon</v>
          </cell>
          <cell r="D201" t="str">
            <v>B</v>
          </cell>
          <cell r="E201">
            <v>1.420570668104034</v>
          </cell>
          <cell r="F201">
            <v>1.4083317646132743</v>
          </cell>
          <cell r="G201" t="str">
            <v>SRN</v>
          </cell>
          <cell r="I201">
            <v>72</v>
          </cell>
          <cell r="L201">
            <v>1.11418180939648</v>
          </cell>
        </row>
        <row r="202">
          <cell r="A202" t="str">
            <v>GROUND</v>
          </cell>
          <cell r="B202">
            <v>196</v>
          </cell>
          <cell r="C202" t="str">
            <v>South Fork Long Canyon</v>
          </cell>
          <cell r="D202" t="str">
            <v>B</v>
          </cell>
          <cell r="E202">
            <v>1.4083317646132743</v>
          </cell>
          <cell r="F202">
            <v>1.4009204286105366</v>
          </cell>
          <cell r="G202" t="str">
            <v>CAS</v>
          </cell>
          <cell r="I202">
            <v>43.599999999999454</v>
          </cell>
          <cell r="L202">
            <v>1.11418180939648</v>
          </cell>
        </row>
        <row r="203">
          <cell r="A203" t="str">
            <v>GROUND</v>
          </cell>
          <cell r="B203">
            <v>197</v>
          </cell>
          <cell r="C203" t="str">
            <v>South Fork Long Canyon</v>
          </cell>
          <cell r="D203" t="str">
            <v>B</v>
          </cell>
          <cell r="E203">
            <v>1.4009204286105366</v>
          </cell>
          <cell r="F203">
            <v>1.3943250195071826</v>
          </cell>
          <cell r="G203" t="str">
            <v>CAS</v>
          </cell>
          <cell r="I203">
            <v>38.80000000000018</v>
          </cell>
          <cell r="L203">
            <v>1.11418180939648</v>
          </cell>
        </row>
        <row r="204">
          <cell r="A204" t="str">
            <v>GROUND</v>
          </cell>
          <cell r="B204">
            <v>198</v>
          </cell>
          <cell r="C204" t="str">
            <v>South Fork Long Canyon</v>
          </cell>
          <cell r="D204" t="str">
            <v>B</v>
          </cell>
          <cell r="E204">
            <v>1.3943250195071826</v>
          </cell>
          <cell r="F204">
            <v>1.3859957657426378</v>
          </cell>
          <cell r="G204" t="str">
            <v>STP</v>
          </cell>
          <cell r="I204">
            <v>49</v>
          </cell>
          <cell r="L204">
            <v>1.11418180939648</v>
          </cell>
        </row>
        <row r="205">
          <cell r="A205" t="str">
            <v>GROUND</v>
          </cell>
          <cell r="B205">
            <v>199</v>
          </cell>
          <cell r="C205" t="str">
            <v>South Fork Long Canyon</v>
          </cell>
          <cell r="D205" t="str">
            <v>B</v>
          </cell>
          <cell r="E205">
            <v>1.3859957657426378</v>
          </cell>
          <cell r="F205">
            <v>1.3826470657597494</v>
          </cell>
          <cell r="G205" t="str">
            <v>RUN</v>
          </cell>
          <cell r="I205">
            <v>19.699999999999818</v>
          </cell>
          <cell r="L205">
            <v>1.11418180939648</v>
          </cell>
        </row>
        <row r="206">
          <cell r="A206" t="str">
            <v>GROUND</v>
          </cell>
          <cell r="B206">
            <v>200</v>
          </cell>
          <cell r="C206" t="str">
            <v>South Fork Long Canyon</v>
          </cell>
          <cell r="D206" t="str">
            <v>B</v>
          </cell>
          <cell r="E206">
            <v>1.3826470657597494</v>
          </cell>
          <cell r="F206">
            <v>1.372770950581789</v>
          </cell>
          <cell r="G206" t="str">
            <v>MCP</v>
          </cell>
          <cell r="I206">
            <v>58.100000000000364</v>
          </cell>
          <cell r="L206">
            <v>1.11418180939648</v>
          </cell>
        </row>
        <row r="207">
          <cell r="A207" t="str">
            <v>GROUND</v>
          </cell>
          <cell r="B207">
            <v>201</v>
          </cell>
          <cell r="C207" t="str">
            <v>South Fork Long Canyon</v>
          </cell>
          <cell r="D207" t="str">
            <v>B</v>
          </cell>
          <cell r="E207">
            <v>1.372770950581789</v>
          </cell>
          <cell r="F207">
            <v>1.357183347108141</v>
          </cell>
          <cell r="G207" t="str">
            <v>RUN</v>
          </cell>
          <cell r="I207">
            <v>91.69999999999982</v>
          </cell>
          <cell r="L207">
            <v>1.11418180939648</v>
          </cell>
        </row>
        <row r="208">
          <cell r="A208" t="str">
            <v>GROUND</v>
          </cell>
          <cell r="B208">
            <v>202</v>
          </cell>
          <cell r="C208" t="str">
            <v>South Fork Long Canyon</v>
          </cell>
          <cell r="D208" t="str">
            <v>B</v>
          </cell>
          <cell r="E208">
            <v>1.357183347108141</v>
          </cell>
          <cell r="F208">
            <v>1.3508259166837742</v>
          </cell>
          <cell r="G208" t="str">
            <v>LGR</v>
          </cell>
          <cell r="I208">
            <v>37.399999999999636</v>
          </cell>
          <cell r="L208">
            <v>1.11418180939648</v>
          </cell>
        </row>
        <row r="209">
          <cell r="A209" t="str">
            <v>GROUND</v>
          </cell>
          <cell r="B209">
            <v>203</v>
          </cell>
          <cell r="C209" t="str">
            <v>South Fork Long Canyon</v>
          </cell>
          <cell r="D209" t="str">
            <v>B</v>
          </cell>
          <cell r="E209">
            <v>1.3508259166837742</v>
          </cell>
          <cell r="F209">
            <v>1.3474092227926038</v>
          </cell>
          <cell r="G209" t="str">
            <v>MCP</v>
          </cell>
          <cell r="I209">
            <v>20.100000000000364</v>
          </cell>
          <cell r="L209">
            <v>1.11418180939648</v>
          </cell>
        </row>
        <row r="210">
          <cell r="A210" t="str">
            <v>GROUND</v>
          </cell>
          <cell r="B210">
            <v>204</v>
          </cell>
          <cell r="C210" t="str">
            <v>South Fork Long Canyon</v>
          </cell>
          <cell r="D210" t="str">
            <v>B</v>
          </cell>
          <cell r="E210">
            <v>1.3474092227926038</v>
          </cell>
          <cell r="F210">
            <v>1.3375501060917139</v>
          </cell>
          <cell r="G210" t="str">
            <v>SRN</v>
          </cell>
          <cell r="I210">
            <v>58</v>
          </cell>
          <cell r="L210">
            <v>1.11418180939648</v>
          </cell>
        </row>
        <row r="211">
          <cell r="A211" t="str">
            <v>GROUND</v>
          </cell>
          <cell r="B211">
            <v>205</v>
          </cell>
          <cell r="C211" t="str">
            <v>South Fork Long Canyon</v>
          </cell>
          <cell r="D211" t="str">
            <v>B</v>
          </cell>
          <cell r="E211">
            <v>1.3375501060917139</v>
          </cell>
          <cell r="F211">
            <v>1.3197017051676891</v>
          </cell>
          <cell r="G211" t="str">
            <v>STP</v>
          </cell>
          <cell r="I211">
            <v>105</v>
          </cell>
          <cell r="L211">
            <v>1.11418180939648</v>
          </cell>
        </row>
        <row r="212">
          <cell r="A212" t="str">
            <v>GROUND</v>
          </cell>
          <cell r="B212">
            <v>206</v>
          </cell>
          <cell r="C212" t="str">
            <v>South Fork Long Canyon</v>
          </cell>
          <cell r="D212" t="str">
            <v>B</v>
          </cell>
          <cell r="E212">
            <v>1.3197017051676891</v>
          </cell>
          <cell r="F212">
            <v>1.3151971087440066</v>
          </cell>
          <cell r="G212" t="str">
            <v>LGR</v>
          </cell>
          <cell r="I212">
            <v>26.5</v>
          </cell>
          <cell r="L212">
            <v>1.11418180939648</v>
          </cell>
        </row>
        <row r="213">
          <cell r="A213" t="str">
            <v>GROUND</v>
          </cell>
          <cell r="B213">
            <v>207</v>
          </cell>
          <cell r="C213" t="str">
            <v>South Fork Long Canyon</v>
          </cell>
          <cell r="D213" t="str">
            <v>B</v>
          </cell>
          <cell r="E213">
            <v>1.3151971087440066</v>
          </cell>
          <cell r="F213">
            <v>1.3018533042436644</v>
          </cell>
          <cell r="G213" t="str">
            <v>SRN</v>
          </cell>
          <cell r="I213">
            <v>78.5</v>
          </cell>
          <cell r="L213">
            <v>1.11418180939648</v>
          </cell>
        </row>
        <row r="214">
          <cell r="A214" t="str">
            <v>GROUND</v>
          </cell>
          <cell r="B214">
            <v>207.1</v>
          </cell>
          <cell r="C214" t="str">
            <v>South Fork Long Canyon</v>
          </cell>
          <cell r="D214" t="str">
            <v>B</v>
          </cell>
          <cell r="H214" t="str">
            <v>MCP</v>
          </cell>
          <cell r="I214">
            <v>17.600000000000364</v>
          </cell>
          <cell r="L214">
            <v>1.11418180939648</v>
          </cell>
        </row>
        <row r="215">
          <cell r="A215" t="str">
            <v>GROUND</v>
          </cell>
          <cell r="B215">
            <v>207.2</v>
          </cell>
          <cell r="C215" t="str">
            <v>South Fork Long Canyon</v>
          </cell>
          <cell r="D215" t="str">
            <v>B</v>
          </cell>
          <cell r="H215" t="str">
            <v>HGR</v>
          </cell>
          <cell r="I215">
            <v>17</v>
          </cell>
          <cell r="L215">
            <v>1.11418180939648</v>
          </cell>
        </row>
        <row r="216">
          <cell r="A216" t="str">
            <v>GROUND</v>
          </cell>
          <cell r="B216">
            <v>207.3</v>
          </cell>
          <cell r="C216" t="str">
            <v>South Fork Long Canyon</v>
          </cell>
          <cell r="D216" t="str">
            <v>B</v>
          </cell>
          <cell r="H216" t="str">
            <v>RUN</v>
          </cell>
          <cell r="I216">
            <v>16</v>
          </cell>
          <cell r="L216">
            <v>1.11418180939648</v>
          </cell>
        </row>
        <row r="217">
          <cell r="A217" t="str">
            <v>GROUND</v>
          </cell>
          <cell r="B217">
            <v>207.4</v>
          </cell>
          <cell r="C217" t="str">
            <v>South Fork Long Canyon</v>
          </cell>
          <cell r="D217" t="str">
            <v>B</v>
          </cell>
          <cell r="H217" t="str">
            <v>HGR</v>
          </cell>
          <cell r="I217">
            <v>10</v>
          </cell>
          <cell r="L217">
            <v>1.11418180939648</v>
          </cell>
        </row>
        <row r="218">
          <cell r="A218" t="str">
            <v>GROUND</v>
          </cell>
          <cell r="B218">
            <v>207.5</v>
          </cell>
          <cell r="C218" t="str">
            <v>South Fork Long Canyon</v>
          </cell>
          <cell r="D218" t="str">
            <v>B</v>
          </cell>
          <cell r="H218" t="str">
            <v>MCP</v>
          </cell>
          <cell r="I218">
            <v>18.5</v>
          </cell>
          <cell r="L218">
            <v>1.11418180939648</v>
          </cell>
        </row>
        <row r="219">
          <cell r="A219" t="str">
            <v>GROUND</v>
          </cell>
          <cell r="B219">
            <v>207.6</v>
          </cell>
          <cell r="C219" t="str">
            <v>South Fork Long Canyon</v>
          </cell>
          <cell r="D219" t="str">
            <v>B</v>
          </cell>
          <cell r="H219" t="str">
            <v>HGR</v>
          </cell>
          <cell r="I219">
            <v>20</v>
          </cell>
          <cell r="L219">
            <v>1.11418180939648</v>
          </cell>
        </row>
        <row r="220">
          <cell r="A220" t="str">
            <v>GROUND</v>
          </cell>
          <cell r="B220">
            <v>208</v>
          </cell>
          <cell r="C220" t="str">
            <v>South Fork Long Canyon</v>
          </cell>
          <cell r="D220" t="str">
            <v>B</v>
          </cell>
          <cell r="E220">
            <v>1.3018533042436644</v>
          </cell>
          <cell r="F220">
            <v>1.2925041418548897</v>
          </cell>
          <cell r="G220" t="str">
            <v>HGR</v>
          </cell>
          <cell r="I220">
            <v>55</v>
          </cell>
          <cell r="L220">
            <v>1.11418180939648</v>
          </cell>
        </row>
        <row r="221">
          <cell r="A221" t="str">
            <v>GROUND</v>
          </cell>
          <cell r="B221">
            <v>209</v>
          </cell>
          <cell r="C221" t="str">
            <v>South Fork Long Canyon</v>
          </cell>
          <cell r="D221" t="str">
            <v>B</v>
          </cell>
          <cell r="E221">
            <v>1.2925041418548897</v>
          </cell>
          <cell r="F221">
            <v>1.2837499261635823</v>
          </cell>
          <cell r="G221" t="str">
            <v>RUN</v>
          </cell>
          <cell r="I221">
            <v>51.5</v>
          </cell>
          <cell r="L221">
            <v>1.11418180939648</v>
          </cell>
        </row>
        <row r="222">
          <cell r="A222" t="str">
            <v>GROUND</v>
          </cell>
          <cell r="B222">
            <v>210</v>
          </cell>
          <cell r="C222" t="str">
            <v>South Fork Long Canyon</v>
          </cell>
          <cell r="D222" t="str">
            <v>B</v>
          </cell>
          <cell r="E222">
            <v>1.2837499261635823</v>
          </cell>
          <cell r="F222">
            <v>1.276695558179325</v>
          </cell>
          <cell r="G222" t="str">
            <v>MCP</v>
          </cell>
          <cell r="I222">
            <v>41.5</v>
          </cell>
          <cell r="L222">
            <v>1.11418180939648</v>
          </cell>
        </row>
        <row r="223">
          <cell r="A223" t="str">
            <v>GROUND</v>
          </cell>
          <cell r="B223">
            <v>211</v>
          </cell>
          <cell r="C223" t="str">
            <v>South Fork Long Canyon</v>
          </cell>
          <cell r="D223" t="str">
            <v>B</v>
          </cell>
          <cell r="E223">
            <v>1.276695558179325</v>
          </cell>
          <cell r="F223">
            <v>1.2645416470739177</v>
          </cell>
          <cell r="G223" t="str">
            <v>SRN</v>
          </cell>
          <cell r="I223">
            <v>71.5</v>
          </cell>
          <cell r="L223">
            <v>1.11418180939648</v>
          </cell>
        </row>
        <row r="224">
          <cell r="A224" t="str">
            <v>GROUND</v>
          </cell>
          <cell r="B224">
            <v>212</v>
          </cell>
          <cell r="C224" t="str">
            <v>South Fork Long Canyon</v>
          </cell>
          <cell r="D224" t="str">
            <v>B</v>
          </cell>
          <cell r="E224">
            <v>1.2645416470739177</v>
          </cell>
          <cell r="F224">
            <v>1.2515718090691264</v>
          </cell>
          <cell r="G224" t="str">
            <v>RUN</v>
          </cell>
          <cell r="I224">
            <v>76.30000000000018</v>
          </cell>
          <cell r="L224">
            <v>1.11418180939648</v>
          </cell>
        </row>
        <row r="225">
          <cell r="A225" t="str">
            <v>GROUND</v>
          </cell>
          <cell r="B225">
            <v>213</v>
          </cell>
          <cell r="C225" t="str">
            <v>South Fork Long Canyon</v>
          </cell>
          <cell r="D225" t="str">
            <v>B</v>
          </cell>
          <cell r="E225">
            <v>1.2515718090691264</v>
          </cell>
          <cell r="F225">
            <v>1.2488180557837054</v>
          </cell>
          <cell r="G225" t="str">
            <v>LGR</v>
          </cell>
          <cell r="I225">
            <v>16.199999999999818</v>
          </cell>
          <cell r="L225">
            <v>1.11418180939648</v>
          </cell>
        </row>
        <row r="226">
          <cell r="A226" t="str">
            <v>GROUND</v>
          </cell>
          <cell r="B226">
            <v>214</v>
          </cell>
          <cell r="C226" t="str">
            <v>South Fork Long Canyon</v>
          </cell>
          <cell r="D226" t="str">
            <v>B</v>
          </cell>
          <cell r="E226">
            <v>1.2488180557837054</v>
          </cell>
          <cell r="F226">
            <v>1.2449084060574904</v>
          </cell>
          <cell r="G226" t="str">
            <v>RUN</v>
          </cell>
          <cell r="I226">
            <v>23</v>
          </cell>
          <cell r="L226">
            <v>1.11418180939648</v>
          </cell>
        </row>
        <row r="227">
          <cell r="A227" t="str">
            <v>GROUND</v>
          </cell>
          <cell r="B227">
            <v>215</v>
          </cell>
          <cell r="C227" t="str">
            <v>South Fork Long Canyon</v>
          </cell>
          <cell r="D227" t="str">
            <v>B</v>
          </cell>
          <cell r="E227">
            <v>1.2449084060574904</v>
          </cell>
          <cell r="F227">
            <v>1.2382789999999955</v>
          </cell>
          <cell r="G227" t="str">
            <v>MCP</v>
          </cell>
          <cell r="I227">
            <v>39</v>
          </cell>
          <cell r="L227">
            <v>1.11418180939648</v>
          </cell>
        </row>
        <row r="228">
          <cell r="A228" t="str">
            <v>GROUND</v>
          </cell>
          <cell r="B228">
            <v>216</v>
          </cell>
          <cell r="C228" t="str">
            <v>South Fork Long Canyon</v>
          </cell>
          <cell r="D228" t="str">
            <v>B</v>
          </cell>
          <cell r="E228">
            <v>1.2382789999999955</v>
          </cell>
          <cell r="F228">
            <v>1.2082448523489888</v>
          </cell>
          <cell r="G228" t="str">
            <v>SRN</v>
          </cell>
          <cell r="I228">
            <v>162</v>
          </cell>
          <cell r="L228">
            <v>1.02156447182512</v>
          </cell>
        </row>
        <row r="229">
          <cell r="A229" t="str">
            <v>GROUND</v>
          </cell>
          <cell r="B229">
            <v>217</v>
          </cell>
          <cell r="C229" t="str">
            <v>South Fork Long Canyon</v>
          </cell>
          <cell r="D229" t="str">
            <v>B</v>
          </cell>
          <cell r="E229">
            <v>1.2082448523489888</v>
          </cell>
          <cell r="F229">
            <v>1.19767728187919</v>
          </cell>
          <cell r="G229" t="str">
            <v>BRS</v>
          </cell>
          <cell r="I229">
            <v>57</v>
          </cell>
          <cell r="L229">
            <v>1.02156447182512</v>
          </cell>
        </row>
        <row r="230">
          <cell r="A230" t="str">
            <v>GROUND</v>
          </cell>
          <cell r="B230">
            <v>218</v>
          </cell>
          <cell r="C230" t="str">
            <v>South Fork Long Canyon</v>
          </cell>
          <cell r="D230" t="str">
            <v>B</v>
          </cell>
          <cell r="E230">
            <v>1.19767728187919</v>
          </cell>
          <cell r="F230">
            <v>1.1798792684563713</v>
          </cell>
          <cell r="G230" t="str">
            <v>SRN</v>
          </cell>
          <cell r="I230">
            <v>96</v>
          </cell>
          <cell r="L230">
            <v>1.02156447182512</v>
          </cell>
        </row>
        <row r="231">
          <cell r="A231" t="str">
            <v>GROUND</v>
          </cell>
          <cell r="B231">
            <v>219</v>
          </cell>
          <cell r="C231" t="str">
            <v>South Fork Long Canyon</v>
          </cell>
          <cell r="D231" t="str">
            <v>B</v>
          </cell>
          <cell r="E231">
            <v>1.1798792684563713</v>
          </cell>
          <cell r="F231">
            <v>1.163935214765096</v>
          </cell>
          <cell r="G231" t="str">
            <v>HGR</v>
          </cell>
          <cell r="I231">
            <v>86</v>
          </cell>
          <cell r="L231">
            <v>1.0215644718251153</v>
          </cell>
        </row>
        <row r="232">
          <cell r="A232" t="str">
            <v>GROUND</v>
          </cell>
          <cell r="B232">
            <v>220</v>
          </cell>
          <cell r="C232" t="str">
            <v>South Fork Long Canyon</v>
          </cell>
          <cell r="D232" t="str">
            <v>B</v>
          </cell>
          <cell r="E232">
            <v>1.163935214765096</v>
          </cell>
          <cell r="F232">
            <v>1.1472495771812035</v>
          </cell>
          <cell r="G232" t="str">
            <v>POW</v>
          </cell>
          <cell r="I232">
            <v>90</v>
          </cell>
          <cell r="L232">
            <v>1.0215644718251153</v>
          </cell>
        </row>
        <row r="233">
          <cell r="A233" t="str">
            <v>GROUND</v>
          </cell>
          <cell r="B233">
            <v>221</v>
          </cell>
          <cell r="C233" t="str">
            <v>South Fork Long Canyon</v>
          </cell>
          <cell r="D233" t="str">
            <v>B</v>
          </cell>
          <cell r="E233">
            <v>1.1472495771812035</v>
          </cell>
          <cell r="F233">
            <v>1.1277829999999953</v>
          </cell>
          <cell r="G233" t="str">
            <v>STP</v>
          </cell>
          <cell r="I233">
            <v>105</v>
          </cell>
          <cell r="L233">
            <v>1.0215644718251153</v>
          </cell>
        </row>
        <row r="234">
          <cell r="A234" t="str">
            <v>GROUND</v>
          </cell>
          <cell r="B234">
            <v>222</v>
          </cell>
          <cell r="C234" t="str">
            <v>South Fork Long Canyon</v>
          </cell>
          <cell r="D234" t="str">
            <v>B</v>
          </cell>
          <cell r="E234">
            <v>1.1277829999999953</v>
          </cell>
          <cell r="F234">
            <v>1.11368630530973</v>
          </cell>
          <cell r="G234" t="str">
            <v>MCP</v>
          </cell>
          <cell r="I234">
            <v>87</v>
          </cell>
          <cell r="L234">
            <v>1.1688749092829</v>
          </cell>
        </row>
        <row r="235">
          <cell r="A235" t="str">
            <v>GROUND</v>
          </cell>
          <cell r="B235">
            <v>223</v>
          </cell>
          <cell r="C235" t="str">
            <v>South Fork Long Canyon</v>
          </cell>
          <cell r="D235" t="str">
            <v>B</v>
          </cell>
          <cell r="E235">
            <v>1.11368630530973</v>
          </cell>
          <cell r="F235">
            <v>1.108339283185836</v>
          </cell>
          <cell r="G235" t="str">
            <v>HGR</v>
          </cell>
          <cell r="I235">
            <v>33</v>
          </cell>
          <cell r="L235">
            <v>1.1688749092829</v>
          </cell>
        </row>
        <row r="236">
          <cell r="A236" t="str">
            <v>GROUND</v>
          </cell>
          <cell r="B236">
            <v>224</v>
          </cell>
          <cell r="C236" t="str">
            <v>South Fork Long Canyon</v>
          </cell>
          <cell r="D236" t="str">
            <v>B</v>
          </cell>
          <cell r="E236">
            <v>1.108339283185836</v>
          </cell>
          <cell r="F236">
            <v>1.1002377345132697</v>
          </cell>
          <cell r="G236" t="str">
            <v>SRN</v>
          </cell>
          <cell r="I236">
            <v>50</v>
          </cell>
          <cell r="L236">
            <v>1.1688749092828956</v>
          </cell>
        </row>
        <row r="237">
          <cell r="A237" t="str">
            <v>GROUND</v>
          </cell>
          <cell r="B237">
            <v>225</v>
          </cell>
          <cell r="C237" t="str">
            <v>South Fork Long Canyon</v>
          </cell>
          <cell r="D237" t="str">
            <v>B</v>
          </cell>
          <cell r="E237">
            <v>1.1002377345132697</v>
          </cell>
          <cell r="F237">
            <v>1.0937564955752166</v>
          </cell>
          <cell r="G237" t="str">
            <v>HGR</v>
          </cell>
          <cell r="I237">
            <v>40</v>
          </cell>
          <cell r="L237">
            <v>1.1688749092828956</v>
          </cell>
        </row>
        <row r="238">
          <cell r="A238" t="str">
            <v>GROUND</v>
          </cell>
          <cell r="B238">
            <v>225.1</v>
          </cell>
          <cell r="C238" t="str">
            <v>South Fork Long Canyon</v>
          </cell>
          <cell r="D238" t="str">
            <v>B</v>
          </cell>
          <cell r="H238" t="str">
            <v>HGR</v>
          </cell>
          <cell r="I238">
            <v>33</v>
          </cell>
          <cell r="L238">
            <v>1.1688749092828956</v>
          </cell>
        </row>
        <row r="239">
          <cell r="A239" t="str">
            <v>GROUND</v>
          </cell>
          <cell r="B239">
            <v>225.2</v>
          </cell>
          <cell r="C239" t="str">
            <v>South Fork Long Canyon</v>
          </cell>
          <cell r="D239" t="str">
            <v>B</v>
          </cell>
          <cell r="H239" t="str">
            <v>SRN</v>
          </cell>
          <cell r="I239">
            <v>88</v>
          </cell>
          <cell r="L239">
            <v>1.1688749092828956</v>
          </cell>
        </row>
        <row r="240">
          <cell r="A240" t="str">
            <v>GROUND</v>
          </cell>
          <cell r="B240">
            <v>226</v>
          </cell>
          <cell r="C240" t="str">
            <v>South Fork Long Canyon</v>
          </cell>
          <cell r="D240" t="str">
            <v>B</v>
          </cell>
          <cell r="E240">
            <v>1.0937564955752166</v>
          </cell>
          <cell r="F240">
            <v>1.090029783185836</v>
          </cell>
          <cell r="G240" t="str">
            <v>HGR</v>
          </cell>
          <cell r="I240">
            <v>23</v>
          </cell>
          <cell r="L240">
            <v>1.1688749092828956</v>
          </cell>
        </row>
        <row r="241">
          <cell r="A241" t="str">
            <v>GROUND</v>
          </cell>
          <cell r="B241">
            <v>227</v>
          </cell>
          <cell r="C241" t="str">
            <v>South Fork Long Canyon</v>
          </cell>
          <cell r="D241" t="str">
            <v>B</v>
          </cell>
          <cell r="E241">
            <v>1.090029783185836</v>
          </cell>
          <cell r="F241">
            <v>1.0754469955752166</v>
          </cell>
          <cell r="G241" t="str">
            <v>SRN</v>
          </cell>
          <cell r="I241">
            <v>90</v>
          </cell>
          <cell r="L241">
            <v>1.1688749092828956</v>
          </cell>
        </row>
        <row r="242">
          <cell r="A242" t="str">
            <v>GROUND</v>
          </cell>
          <cell r="B242">
            <v>228</v>
          </cell>
          <cell r="C242" t="str">
            <v>South Fork Long Canyon</v>
          </cell>
          <cell r="D242" t="str">
            <v>B</v>
          </cell>
          <cell r="E242">
            <v>1.0754469955752166</v>
          </cell>
          <cell r="F242">
            <v>1.0657251371681369</v>
          </cell>
          <cell r="G242" t="str">
            <v>TRN</v>
          </cell>
          <cell r="I242">
            <v>60</v>
          </cell>
          <cell r="L242">
            <v>1.1688749092828956</v>
          </cell>
        </row>
        <row r="243">
          <cell r="A243" t="str">
            <v>GROUND</v>
          </cell>
          <cell r="B243">
            <v>229</v>
          </cell>
          <cell r="C243" t="str">
            <v>South Fork Long Canyon</v>
          </cell>
          <cell r="D243" t="str">
            <v>B</v>
          </cell>
          <cell r="E243">
            <v>1.0657251371681369</v>
          </cell>
          <cell r="F243">
            <v>1.0602160840707917</v>
          </cell>
          <cell r="G243" t="str">
            <v>PLP</v>
          </cell>
          <cell r="I243">
            <v>34</v>
          </cell>
          <cell r="L243">
            <v>1.1688749092828956</v>
          </cell>
        </row>
        <row r="244">
          <cell r="A244" t="str">
            <v>GROUND</v>
          </cell>
          <cell r="B244">
            <v>230</v>
          </cell>
          <cell r="C244" t="str">
            <v>South Fork Long Canyon</v>
          </cell>
          <cell r="D244" t="str">
            <v>B</v>
          </cell>
          <cell r="E244">
            <v>1.0602160840707917</v>
          </cell>
          <cell r="F244">
            <v>1.0467675132743315</v>
          </cell>
          <cell r="G244" t="str">
            <v>BRS</v>
          </cell>
          <cell r="I244">
            <v>83</v>
          </cell>
          <cell r="L244">
            <v>1.1688749092828956</v>
          </cell>
        </row>
        <row r="245">
          <cell r="A245" t="str">
            <v>GROUND</v>
          </cell>
          <cell r="B245">
            <v>231</v>
          </cell>
          <cell r="C245" t="str">
            <v>South Fork Long Canyon</v>
          </cell>
          <cell r="D245" t="str">
            <v>B</v>
          </cell>
          <cell r="E245">
            <v>1.0467675132743315</v>
          </cell>
          <cell r="F245">
            <v>1.0339670663716767</v>
          </cell>
          <cell r="G245" t="str">
            <v>MCP</v>
          </cell>
          <cell r="I245">
            <v>79</v>
          </cell>
          <cell r="L245">
            <v>1.1688749092828956</v>
          </cell>
        </row>
        <row r="246">
          <cell r="A246" t="str">
            <v>GROUND</v>
          </cell>
          <cell r="B246">
            <v>232</v>
          </cell>
          <cell r="C246" t="str">
            <v>South Fork Long Canyon</v>
          </cell>
          <cell r="D246" t="str">
            <v>B</v>
          </cell>
          <cell r="E246">
            <v>1.0339670663716767</v>
          </cell>
          <cell r="F246">
            <v>1.0250553628318537</v>
          </cell>
          <cell r="G246" t="str">
            <v>RUN</v>
          </cell>
          <cell r="I246">
            <v>55</v>
          </cell>
          <cell r="L246">
            <v>1.1688749092828956</v>
          </cell>
        </row>
        <row r="247">
          <cell r="A247" t="str">
            <v>GROUND</v>
          </cell>
          <cell r="B247">
            <v>233</v>
          </cell>
          <cell r="C247" t="str">
            <v>South Fork Long Canyon</v>
          </cell>
          <cell r="D247" t="str">
            <v>B</v>
          </cell>
          <cell r="E247">
            <v>1.0250553628318537</v>
          </cell>
          <cell r="F247">
            <v>1.0179259999999952</v>
          </cell>
          <cell r="G247" t="str">
            <v>HGR</v>
          </cell>
          <cell r="I247">
            <v>44</v>
          </cell>
          <cell r="L247">
            <v>1.18241694800876</v>
          </cell>
        </row>
        <row r="248">
          <cell r="A248" t="str">
            <v>GROUND</v>
          </cell>
          <cell r="B248">
            <v>234</v>
          </cell>
          <cell r="C248" t="str">
            <v>South Fork Long Canyon</v>
          </cell>
          <cell r="D248" t="str">
            <v>B</v>
          </cell>
          <cell r="E248">
            <v>1.0179259999999952</v>
          </cell>
          <cell r="F248">
            <v>1.01504284536082</v>
          </cell>
          <cell r="G248" t="str">
            <v>PLP</v>
          </cell>
          <cell r="I248">
            <v>18</v>
          </cell>
          <cell r="L248">
            <v>1.18241694800876</v>
          </cell>
        </row>
        <row r="249">
          <cell r="A249" t="str">
            <v>GROUND</v>
          </cell>
          <cell r="B249">
            <v>235</v>
          </cell>
          <cell r="C249" t="str">
            <v>South Fork Long Canyon</v>
          </cell>
          <cell r="D249" t="str">
            <v>B</v>
          </cell>
          <cell r="E249">
            <v>1.01504284536082</v>
          </cell>
          <cell r="F249">
            <v>0.9884537525773148</v>
          </cell>
          <cell r="G249" t="str">
            <v>SRN</v>
          </cell>
          <cell r="I249">
            <v>166</v>
          </cell>
          <cell r="L249">
            <v>1.1824169480087594</v>
          </cell>
        </row>
        <row r="250">
          <cell r="A250" t="str">
            <v>GROUND</v>
          </cell>
          <cell r="B250">
            <v>236</v>
          </cell>
          <cell r="C250" t="str">
            <v>South Fork Long Canyon</v>
          </cell>
          <cell r="D250" t="str">
            <v>B</v>
          </cell>
          <cell r="E250">
            <v>0.9884537525773148</v>
          </cell>
          <cell r="F250">
            <v>0.9746786804123664</v>
          </cell>
          <cell r="G250" t="str">
            <v>MCP</v>
          </cell>
          <cell r="I250">
            <v>86</v>
          </cell>
          <cell r="L250">
            <v>1.1824169480087594</v>
          </cell>
        </row>
        <row r="251">
          <cell r="A251" t="str">
            <v>GROUND</v>
          </cell>
          <cell r="B251">
            <v>237</v>
          </cell>
          <cell r="C251" t="str">
            <v>South Fork Long Canyon</v>
          </cell>
          <cell r="D251" t="str">
            <v>B</v>
          </cell>
          <cell r="E251">
            <v>0.9746786804123664</v>
          </cell>
          <cell r="F251">
            <v>0.9637867628865932</v>
          </cell>
          <cell r="G251" t="str">
            <v>HGR</v>
          </cell>
          <cell r="I251">
            <v>68</v>
          </cell>
          <cell r="L251">
            <v>1.1824169480087594</v>
          </cell>
        </row>
        <row r="252">
          <cell r="A252" t="str">
            <v>GROUND</v>
          </cell>
          <cell r="B252">
            <v>238</v>
          </cell>
          <cell r="C252" t="str">
            <v>South Fork Long Canyon</v>
          </cell>
          <cell r="D252" t="str">
            <v>B</v>
          </cell>
          <cell r="E252">
            <v>0.9637867628865932</v>
          </cell>
          <cell r="F252">
            <v>0.9514532680412323</v>
          </cell>
          <cell r="G252" t="str">
            <v>MCP</v>
          </cell>
          <cell r="I252">
            <v>77</v>
          </cell>
          <cell r="L252">
            <v>1.1824169480087594</v>
          </cell>
        </row>
        <row r="253">
          <cell r="A253" t="str">
            <v>GROUND</v>
          </cell>
          <cell r="B253">
            <v>239</v>
          </cell>
          <cell r="C253" t="str">
            <v>South Fork Long Canyon</v>
          </cell>
          <cell r="D253" t="str">
            <v>B</v>
          </cell>
          <cell r="E253">
            <v>0.9514532680412323</v>
          </cell>
          <cell r="F253">
            <v>0.9466480103092736</v>
          </cell>
          <cell r="G253" t="str">
            <v>TRN</v>
          </cell>
          <cell r="I253">
            <v>30</v>
          </cell>
          <cell r="L253">
            <v>1.1824169480087594</v>
          </cell>
        </row>
        <row r="254">
          <cell r="A254" t="str">
            <v>GROUND</v>
          </cell>
          <cell r="B254">
            <v>240</v>
          </cell>
          <cell r="C254" t="str">
            <v>South Fork Long Canyon</v>
          </cell>
          <cell r="D254" t="str">
            <v>B</v>
          </cell>
          <cell r="E254">
            <v>0.9466480103092736</v>
          </cell>
          <cell r="F254">
            <v>0.9402409999999952</v>
          </cell>
          <cell r="G254" t="str">
            <v>HGR</v>
          </cell>
          <cell r="I254">
            <v>40</v>
          </cell>
          <cell r="L254">
            <v>1.1824169480087594</v>
          </cell>
        </row>
        <row r="255">
          <cell r="A255" t="str">
            <v>GROUND</v>
          </cell>
          <cell r="B255">
            <v>241</v>
          </cell>
          <cell r="C255" t="str">
            <v>South Fork Long Canyon</v>
          </cell>
          <cell r="D255" t="str">
            <v>B</v>
          </cell>
          <cell r="E255">
            <v>0.9402409999999952</v>
          </cell>
          <cell r="F255">
            <v>0.922521336134449</v>
          </cell>
          <cell r="G255" t="str">
            <v>SRN</v>
          </cell>
          <cell r="I255">
            <v>96</v>
          </cell>
          <cell r="L255">
            <v>1.02608143810056</v>
          </cell>
        </row>
        <row r="256">
          <cell r="A256" t="str">
            <v>GROUND</v>
          </cell>
          <cell r="B256">
            <v>242</v>
          </cell>
          <cell r="C256" t="str">
            <v>South Fork Long Canyon</v>
          </cell>
          <cell r="D256" t="str">
            <v>B</v>
          </cell>
          <cell r="E256">
            <v>0.922521336134449</v>
          </cell>
          <cell r="F256">
            <v>0.9081241092436927</v>
          </cell>
          <cell r="G256" t="str">
            <v>STP</v>
          </cell>
          <cell r="I256">
            <v>78</v>
          </cell>
          <cell r="L256">
            <v>1.02608143810056</v>
          </cell>
        </row>
        <row r="257">
          <cell r="A257" t="str">
            <v>GROUND</v>
          </cell>
          <cell r="B257">
            <v>243</v>
          </cell>
          <cell r="C257" t="str">
            <v>South Fork Long Canyon</v>
          </cell>
          <cell r="D257" t="str">
            <v>B</v>
          </cell>
          <cell r="E257">
            <v>0.9081241092436927</v>
          </cell>
          <cell r="F257">
            <v>0.8968647394957935</v>
          </cell>
          <cell r="G257" t="str">
            <v>MCP</v>
          </cell>
          <cell r="I257">
            <v>61</v>
          </cell>
          <cell r="L257">
            <v>1.02608143810056</v>
          </cell>
        </row>
        <row r="258">
          <cell r="A258" t="str">
            <v>GROUND</v>
          </cell>
          <cell r="B258">
            <v>244</v>
          </cell>
          <cell r="C258" t="str">
            <v>South Fork Long Canyon</v>
          </cell>
          <cell r="D258" t="str">
            <v>B</v>
          </cell>
          <cell r="E258">
            <v>0.8968647394957935</v>
          </cell>
          <cell r="F258">
            <v>0.8872665882352893</v>
          </cell>
          <cell r="G258" t="str">
            <v>HGR</v>
          </cell>
          <cell r="I258">
            <v>52</v>
          </cell>
          <cell r="L258">
            <v>1.02608143810056</v>
          </cell>
        </row>
        <row r="259">
          <cell r="A259" t="str">
            <v>GROUND</v>
          </cell>
          <cell r="B259">
            <v>245</v>
          </cell>
          <cell r="C259" t="str">
            <v>South Fork Long Canyon</v>
          </cell>
          <cell r="D259" t="str">
            <v>B</v>
          </cell>
          <cell r="E259">
            <v>0.8872665882352893</v>
          </cell>
          <cell r="F259">
            <v>0.8778530168067178</v>
          </cell>
          <cell r="G259" t="str">
            <v>MCP</v>
          </cell>
          <cell r="I259">
            <v>51</v>
          </cell>
          <cell r="L259">
            <v>1.02608143810056</v>
          </cell>
        </row>
        <row r="260">
          <cell r="A260" t="str">
            <v>GROUND</v>
          </cell>
          <cell r="B260">
            <v>246</v>
          </cell>
          <cell r="C260" t="str">
            <v>South Fork Long Canyon</v>
          </cell>
          <cell r="D260" t="str">
            <v>B</v>
          </cell>
          <cell r="E260">
            <v>0.8778530168067178</v>
          </cell>
          <cell r="F260">
            <v>0.8616099915966338</v>
          </cell>
          <cell r="G260" t="str">
            <v>SRN</v>
          </cell>
          <cell r="I260">
            <v>88</v>
          </cell>
          <cell r="L260">
            <v>1.02608143810056</v>
          </cell>
        </row>
        <row r="261">
          <cell r="A261" t="str">
            <v>GROUND</v>
          </cell>
          <cell r="B261">
            <v>247</v>
          </cell>
          <cell r="C261" t="str">
            <v>South Fork Long Canyon</v>
          </cell>
          <cell r="D261" t="str">
            <v>B</v>
          </cell>
          <cell r="E261">
            <v>0.8616099915966338</v>
          </cell>
          <cell r="F261">
            <v>0.8523809999999951</v>
          </cell>
          <cell r="G261" t="str">
            <v>HGR</v>
          </cell>
          <cell r="I261">
            <v>50</v>
          </cell>
          <cell r="L261">
            <v>1.02608143810056</v>
          </cell>
        </row>
        <row r="262">
          <cell r="A262" t="str">
            <v>GROUND</v>
          </cell>
          <cell r="B262">
            <v>248</v>
          </cell>
          <cell r="C262" t="str">
            <v>South Fork Long Canyon</v>
          </cell>
          <cell r="D262" t="str">
            <v>B</v>
          </cell>
          <cell r="E262">
            <v>0.8523809999999951</v>
          </cell>
          <cell r="F262">
            <v>0.83854184735202</v>
          </cell>
          <cell r="G262" t="str">
            <v>MCP</v>
          </cell>
          <cell r="I262">
            <v>74</v>
          </cell>
          <cell r="L262">
            <v>1.01271745977903</v>
          </cell>
        </row>
        <row r="263">
          <cell r="A263" t="str">
            <v>GROUND</v>
          </cell>
          <cell r="B263">
            <v>249</v>
          </cell>
          <cell r="C263" t="str">
            <v>South Fork Long Canyon</v>
          </cell>
          <cell r="D263" t="str">
            <v>B</v>
          </cell>
          <cell r="E263">
            <v>0.83854184735202</v>
          </cell>
          <cell r="F263">
            <v>0.7871125638629234</v>
          </cell>
          <cell r="G263" t="str">
            <v>SRN</v>
          </cell>
          <cell r="I263">
            <v>275</v>
          </cell>
          <cell r="L263">
            <v>1.01271745977903</v>
          </cell>
        </row>
        <row r="264">
          <cell r="A264" t="str">
            <v>GROUND</v>
          </cell>
          <cell r="B264">
            <v>250</v>
          </cell>
          <cell r="C264" t="str">
            <v>South Fork Long Canyon</v>
          </cell>
          <cell r="D264" t="str">
            <v>B</v>
          </cell>
          <cell r="E264">
            <v>0.7871125638629234</v>
          </cell>
          <cell r="F264">
            <v>0.7745825202492163</v>
          </cell>
          <cell r="G264" t="str">
            <v>MCP</v>
          </cell>
          <cell r="I264">
            <v>67</v>
          </cell>
          <cell r="L264">
            <v>1.0127174597790265</v>
          </cell>
        </row>
        <row r="265">
          <cell r="A265" t="str">
            <v>GROUND</v>
          </cell>
          <cell r="B265">
            <v>251</v>
          </cell>
          <cell r="C265" t="str">
            <v>South Fork Long Canyon</v>
          </cell>
          <cell r="D265" t="str">
            <v>B</v>
          </cell>
          <cell r="E265">
            <v>0.7745825202492163</v>
          </cell>
          <cell r="F265">
            <v>0.7579381339563813</v>
          </cell>
          <cell r="G265" t="str">
            <v>BRS</v>
          </cell>
          <cell r="I265">
            <v>89</v>
          </cell>
          <cell r="L265">
            <v>1.0127174597790265</v>
          </cell>
        </row>
        <row r="266">
          <cell r="A266" t="str">
            <v>GROUND</v>
          </cell>
          <cell r="B266">
            <v>252</v>
          </cell>
          <cell r="C266" t="str">
            <v>South Fork Long Canyon</v>
          </cell>
          <cell r="D266" t="str">
            <v>B</v>
          </cell>
          <cell r="E266">
            <v>0.7579381339563813</v>
          </cell>
          <cell r="F266">
            <v>0.7435379345794343</v>
          </cell>
          <cell r="G266" t="str">
            <v>PLP</v>
          </cell>
          <cell r="I266">
            <v>77</v>
          </cell>
          <cell r="L266">
            <v>1.0127174597790265</v>
          </cell>
        </row>
        <row r="267">
          <cell r="A267" t="str">
            <v>GROUND</v>
          </cell>
          <cell r="B267">
            <v>253</v>
          </cell>
          <cell r="C267" t="str">
            <v>South Fork Long Canyon</v>
          </cell>
          <cell r="D267" t="str">
            <v>B</v>
          </cell>
          <cell r="E267">
            <v>0.7435379345794343</v>
          </cell>
          <cell r="F267">
            <v>0.7373664205607428</v>
          </cell>
          <cell r="G267" t="str">
            <v>BRS</v>
          </cell>
          <cell r="I267">
            <v>33</v>
          </cell>
          <cell r="L267">
            <v>1.0127174597790265</v>
          </cell>
        </row>
        <row r="268">
          <cell r="A268" t="str">
            <v>GROUND</v>
          </cell>
          <cell r="B268">
            <v>254</v>
          </cell>
          <cell r="C268" t="str">
            <v>South Fork Long Canyon</v>
          </cell>
          <cell r="D268" t="str">
            <v>B</v>
          </cell>
          <cell r="E268">
            <v>0.7373664205607428</v>
          </cell>
          <cell r="F268">
            <v>0.7323169999999951</v>
          </cell>
          <cell r="G268" t="str">
            <v>RUN</v>
          </cell>
          <cell r="I268">
            <v>27</v>
          </cell>
          <cell r="L268">
            <v>1.0127174597790265</v>
          </cell>
        </row>
        <row r="269">
          <cell r="A269" t="str">
            <v>GROUND</v>
          </cell>
          <cell r="B269">
            <v>255</v>
          </cell>
          <cell r="C269" t="str">
            <v>South Fork Long Canyon</v>
          </cell>
          <cell r="D269" t="str">
            <v>B</v>
          </cell>
          <cell r="E269">
            <v>0.7323169999999951</v>
          </cell>
          <cell r="F269">
            <v>0.7296065999999951</v>
          </cell>
          <cell r="G269" t="str">
            <v>CAS</v>
          </cell>
          <cell r="I269">
            <v>22</v>
          </cell>
          <cell r="L269">
            <v>1.53728846910665</v>
          </cell>
        </row>
        <row r="270">
          <cell r="A270" t="str">
            <v>GROUND</v>
          </cell>
          <cell r="B270">
            <v>256</v>
          </cell>
          <cell r="C270" t="str">
            <v>South Fork Long Canyon</v>
          </cell>
          <cell r="D270" t="str">
            <v>B</v>
          </cell>
          <cell r="E270">
            <v>0.7296065999999951</v>
          </cell>
          <cell r="F270">
            <v>0.7235697999999952</v>
          </cell>
          <cell r="G270" t="str">
            <v>PLP</v>
          </cell>
          <cell r="I270">
            <v>49</v>
          </cell>
          <cell r="L270">
            <v>1.53728846910665</v>
          </cell>
        </row>
        <row r="271">
          <cell r="A271" t="str">
            <v>GROUND</v>
          </cell>
          <cell r="B271">
            <v>257</v>
          </cell>
          <cell r="C271" t="str">
            <v>South Fork Long Canyon</v>
          </cell>
          <cell r="D271" t="str">
            <v>B</v>
          </cell>
          <cell r="E271">
            <v>0.7235697999999952</v>
          </cell>
          <cell r="F271">
            <v>0.7075537999999951</v>
          </cell>
          <cell r="G271" t="str">
            <v>STP</v>
          </cell>
          <cell r="I271">
            <v>130</v>
          </cell>
          <cell r="L271">
            <v>1.5372884691066506</v>
          </cell>
        </row>
        <row r="272">
          <cell r="A272" t="str">
            <v>GROUND</v>
          </cell>
          <cell r="B272">
            <v>258</v>
          </cell>
          <cell r="C272" t="str">
            <v>South Fork Long Canyon</v>
          </cell>
          <cell r="D272" t="str">
            <v>B</v>
          </cell>
          <cell r="E272">
            <v>0.7075537999999951</v>
          </cell>
          <cell r="F272">
            <v>0.6999153999999951</v>
          </cell>
          <cell r="G272" t="str">
            <v>BRS</v>
          </cell>
          <cell r="I272">
            <v>62</v>
          </cell>
          <cell r="L272">
            <v>1.5372884691066506</v>
          </cell>
        </row>
        <row r="273">
          <cell r="A273" t="str">
            <v>GROUND</v>
          </cell>
          <cell r="B273">
            <v>259</v>
          </cell>
          <cell r="C273" t="str">
            <v>South Fork Long Canyon</v>
          </cell>
          <cell r="D273" t="str">
            <v>B</v>
          </cell>
          <cell r="E273">
            <v>0.6999153999999951</v>
          </cell>
          <cell r="F273">
            <v>0.6938785999999951</v>
          </cell>
          <cell r="G273" t="str">
            <v>MCP</v>
          </cell>
          <cell r="I273">
            <v>49</v>
          </cell>
          <cell r="L273">
            <v>1.5372884691066506</v>
          </cell>
        </row>
        <row r="274">
          <cell r="A274" t="str">
            <v>GROUND</v>
          </cell>
          <cell r="B274">
            <v>260</v>
          </cell>
          <cell r="C274" t="str">
            <v>South Fork Long Canyon</v>
          </cell>
          <cell r="D274" t="str">
            <v>B</v>
          </cell>
          <cell r="E274">
            <v>0.6938785999999951</v>
          </cell>
          <cell r="F274">
            <v>0.6840225999999952</v>
          </cell>
          <cell r="G274" t="str">
            <v>LGR</v>
          </cell>
          <cell r="I274">
            <v>80</v>
          </cell>
          <cell r="L274">
            <v>1.5372884691066506</v>
          </cell>
        </row>
        <row r="275">
          <cell r="A275" t="str">
            <v>GROUND</v>
          </cell>
          <cell r="B275">
            <v>261</v>
          </cell>
          <cell r="C275" t="str">
            <v>South Fork Long Canyon</v>
          </cell>
          <cell r="D275" t="str">
            <v>B</v>
          </cell>
          <cell r="E275">
            <v>0.6840225999999952</v>
          </cell>
          <cell r="F275">
            <v>0.6805729999999951</v>
          </cell>
          <cell r="G275" t="str">
            <v>PLP</v>
          </cell>
          <cell r="I275">
            <v>28</v>
          </cell>
          <cell r="L275">
            <v>1.5372884691066506</v>
          </cell>
        </row>
        <row r="276">
          <cell r="A276" t="str">
            <v>GROUND</v>
          </cell>
          <cell r="B276">
            <v>262</v>
          </cell>
          <cell r="C276" t="str">
            <v>South Fork Long Canyon</v>
          </cell>
          <cell r="D276" t="str">
            <v>B</v>
          </cell>
          <cell r="E276">
            <v>0.6805729999999951</v>
          </cell>
          <cell r="F276">
            <v>0.6453324202898502</v>
          </cell>
          <cell r="G276" t="str">
            <v>HGR</v>
          </cell>
          <cell r="I276">
            <v>150</v>
          </cell>
          <cell r="L276">
            <v>0.806147093571012</v>
          </cell>
        </row>
        <row r="277">
          <cell r="A277" t="str">
            <v>GROUND</v>
          </cell>
          <cell r="B277">
            <v>263</v>
          </cell>
          <cell r="C277" t="str">
            <v>South Fork Long Canyon</v>
          </cell>
          <cell r="D277" t="str">
            <v>B</v>
          </cell>
          <cell r="E277">
            <v>0.6453324202898502</v>
          </cell>
          <cell r="F277">
            <v>0.6352301207729419</v>
          </cell>
          <cell r="G277" t="str">
            <v>MCP</v>
          </cell>
          <cell r="I277">
            <v>43</v>
          </cell>
          <cell r="L277">
            <v>0.806147093571012</v>
          </cell>
        </row>
        <row r="278">
          <cell r="A278" t="str">
            <v>GROUND</v>
          </cell>
          <cell r="B278">
            <v>264</v>
          </cell>
          <cell r="C278" t="str">
            <v>South Fork Long Canyon</v>
          </cell>
          <cell r="D278" t="str">
            <v>B</v>
          </cell>
          <cell r="E278">
            <v>0.6352301207729419</v>
          </cell>
          <cell r="F278">
            <v>0.6286518792270482</v>
          </cell>
          <cell r="G278" t="str">
            <v>RUN</v>
          </cell>
          <cell r="I278">
            <v>28</v>
          </cell>
          <cell r="L278">
            <v>0.8061470935710119</v>
          </cell>
        </row>
        <row r="279">
          <cell r="A279" t="str">
            <v>GROUND</v>
          </cell>
          <cell r="B279">
            <v>265</v>
          </cell>
          <cell r="C279" t="str">
            <v>South Fork Long Canyon</v>
          </cell>
          <cell r="D279" t="str">
            <v>B</v>
          </cell>
          <cell r="E279">
            <v>0.6286518792270482</v>
          </cell>
          <cell r="F279">
            <v>0.6056280338164202</v>
          </cell>
          <cell r="G279" t="str">
            <v>HGR</v>
          </cell>
          <cell r="I279">
            <v>98</v>
          </cell>
          <cell r="L279">
            <v>0.8061470935710119</v>
          </cell>
        </row>
        <row r="280">
          <cell r="A280" t="str">
            <v>GROUND</v>
          </cell>
          <cell r="B280">
            <v>266</v>
          </cell>
          <cell r="C280" t="str">
            <v>South Fork Long Canyon</v>
          </cell>
          <cell r="D280" t="str">
            <v>B</v>
          </cell>
          <cell r="E280">
            <v>0.6056280338164202</v>
          </cell>
          <cell r="F280">
            <v>0.56991757971014</v>
          </cell>
          <cell r="G280" t="str">
            <v>MCP</v>
          </cell>
          <cell r="I280">
            <v>152</v>
          </cell>
          <cell r="L280">
            <v>0.8061470935710119</v>
          </cell>
        </row>
        <row r="281">
          <cell r="A281" t="str">
            <v>GROUND</v>
          </cell>
          <cell r="B281">
            <v>267</v>
          </cell>
          <cell r="C281" t="str">
            <v>South Fork Long Canyon</v>
          </cell>
          <cell r="D281" t="str">
            <v>B</v>
          </cell>
          <cell r="E281">
            <v>0.56991757971014</v>
          </cell>
          <cell r="F281">
            <v>0.558405657004826</v>
          </cell>
          <cell r="G281" t="str">
            <v>HGR</v>
          </cell>
          <cell r="I281">
            <v>49</v>
          </cell>
          <cell r="L281">
            <v>0.8061470935710119</v>
          </cell>
        </row>
        <row r="282">
          <cell r="A282" t="str">
            <v>GROUND</v>
          </cell>
          <cell r="B282">
            <v>268</v>
          </cell>
          <cell r="C282" t="str">
            <v>South Fork Long Canyon</v>
          </cell>
          <cell r="D282" t="str">
            <v>B</v>
          </cell>
          <cell r="E282">
            <v>0.558405657004826</v>
          </cell>
          <cell r="F282">
            <v>0.5346769999999951</v>
          </cell>
          <cell r="G282" t="str">
            <v>MCP</v>
          </cell>
          <cell r="I282">
            <v>101</v>
          </cell>
          <cell r="L282">
            <v>0.8061470935710119</v>
          </cell>
        </row>
        <row r="283">
          <cell r="A283" t="str">
            <v>GROUND</v>
          </cell>
          <cell r="B283">
            <v>269</v>
          </cell>
          <cell r="C283" t="str">
            <v>South Fork Long Canyon</v>
          </cell>
          <cell r="D283" t="str">
            <v>B</v>
          </cell>
          <cell r="E283">
            <v>0.5346769999999951</v>
          </cell>
          <cell r="F283">
            <v>0.5096964556212968</v>
          </cell>
          <cell r="G283" t="str">
            <v>HGR</v>
          </cell>
          <cell r="I283">
            <v>136</v>
          </cell>
          <cell r="L283">
            <v>1.03110546219882</v>
          </cell>
        </row>
        <row r="284">
          <cell r="A284" t="str">
            <v>GROUND</v>
          </cell>
          <cell r="B284">
            <v>270</v>
          </cell>
          <cell r="C284" t="str">
            <v>South Fork Long Canyon</v>
          </cell>
          <cell r="D284" t="str">
            <v>B</v>
          </cell>
          <cell r="E284">
            <v>0.5096964556212968</v>
          </cell>
          <cell r="F284">
            <v>0.502900278106504</v>
          </cell>
          <cell r="G284" t="str">
            <v>MCP</v>
          </cell>
          <cell r="I284">
            <v>37</v>
          </cell>
          <cell r="L284">
            <v>1.03110546219882</v>
          </cell>
        </row>
        <row r="285">
          <cell r="A285" t="str">
            <v>GROUND</v>
          </cell>
          <cell r="B285">
            <v>271</v>
          </cell>
          <cell r="C285" t="str">
            <v>South Fork Long Canyon</v>
          </cell>
          <cell r="D285" t="str">
            <v>B</v>
          </cell>
          <cell r="E285">
            <v>0.502900278106504</v>
          </cell>
          <cell r="F285">
            <v>0.4823280650887525</v>
          </cell>
          <cell r="G285" t="str">
            <v>HGR</v>
          </cell>
          <cell r="I285">
            <v>112</v>
          </cell>
          <cell r="L285">
            <v>1.03110546219882</v>
          </cell>
        </row>
        <row r="286">
          <cell r="A286" t="str">
            <v>GROUND</v>
          </cell>
          <cell r="B286">
            <v>272</v>
          </cell>
          <cell r="C286" t="str">
            <v>South Fork Long Canyon</v>
          </cell>
          <cell r="D286" t="str">
            <v>B</v>
          </cell>
          <cell r="E286">
            <v>0.4823280650887525</v>
          </cell>
          <cell r="F286">
            <v>0.47185827810650394</v>
          </cell>
          <cell r="G286" t="str">
            <v>MCP</v>
          </cell>
          <cell r="I286">
            <v>57</v>
          </cell>
          <cell r="L286">
            <v>1.03110546219882</v>
          </cell>
        </row>
        <row r="287">
          <cell r="A287" t="str">
            <v>GROUND</v>
          </cell>
          <cell r="B287">
            <v>273</v>
          </cell>
          <cell r="C287" t="str">
            <v>South Fork Long Canyon</v>
          </cell>
          <cell r="D287" t="str">
            <v>B</v>
          </cell>
          <cell r="E287">
            <v>0.47185827810650394</v>
          </cell>
          <cell r="F287">
            <v>0.45918432544378207</v>
          </cell>
          <cell r="G287" t="str">
            <v>SRN</v>
          </cell>
          <cell r="I287">
            <v>69</v>
          </cell>
          <cell r="L287">
            <v>1.03110546219882</v>
          </cell>
        </row>
        <row r="288">
          <cell r="A288" t="str">
            <v>GROUND</v>
          </cell>
          <cell r="B288">
            <v>274</v>
          </cell>
          <cell r="C288" t="str">
            <v>South Fork Long Canyon</v>
          </cell>
          <cell r="D288" t="str">
            <v>B</v>
          </cell>
          <cell r="E288">
            <v>0.45918432544378207</v>
          </cell>
          <cell r="F288">
            <v>0.4277749644970365</v>
          </cell>
          <cell r="G288" t="str">
            <v>STP</v>
          </cell>
          <cell r="I288">
            <v>171</v>
          </cell>
          <cell r="L288">
            <v>1.03110546219882</v>
          </cell>
        </row>
        <row r="289">
          <cell r="A289" t="str">
            <v>GROUND</v>
          </cell>
          <cell r="B289">
            <v>275</v>
          </cell>
          <cell r="C289" t="str">
            <v>South Fork Long Canyon</v>
          </cell>
          <cell r="D289" t="str">
            <v>B</v>
          </cell>
          <cell r="E289">
            <v>0.4277749644970365</v>
          </cell>
          <cell r="F289">
            <v>0.4105089999999951</v>
          </cell>
          <cell r="G289" t="str">
            <v>POW</v>
          </cell>
          <cell r="I289">
            <v>94</v>
          </cell>
          <cell r="L289">
            <v>1.03110546219882</v>
          </cell>
        </row>
        <row r="290">
          <cell r="A290" t="str">
            <v>GROUND</v>
          </cell>
          <cell r="B290">
            <v>276</v>
          </cell>
          <cell r="C290" t="str">
            <v>South Fork Long Canyon</v>
          </cell>
          <cell r="D290" t="str">
            <v>B</v>
          </cell>
          <cell r="E290">
            <v>0.4105089999999951</v>
          </cell>
          <cell r="F290">
            <v>0.38249170932069015</v>
          </cell>
          <cell r="G290" t="str">
            <v>STP</v>
          </cell>
          <cell r="I290">
            <v>155</v>
          </cell>
          <cell r="L290">
            <v>1.04778370407331</v>
          </cell>
        </row>
        <row r="291">
          <cell r="A291" t="str">
            <v>GROUND</v>
          </cell>
          <cell r="B291">
            <v>277</v>
          </cell>
          <cell r="C291" t="str">
            <v>South Fork Long Canyon</v>
          </cell>
          <cell r="D291" t="str">
            <v>B</v>
          </cell>
          <cell r="E291">
            <v>0.38249170932069015</v>
          </cell>
          <cell r="F291">
            <v>0.35718576935228574</v>
          </cell>
          <cell r="G291" t="str">
            <v>HGR</v>
          </cell>
          <cell r="I291">
            <v>140</v>
          </cell>
          <cell r="L291">
            <v>1.04778370407331</v>
          </cell>
        </row>
        <row r="292">
          <cell r="A292" t="str">
            <v>GROUND</v>
          </cell>
          <cell r="B292">
            <v>278</v>
          </cell>
          <cell r="C292" t="str">
            <v>South Fork Long Canyon</v>
          </cell>
          <cell r="D292" t="str">
            <v>B</v>
          </cell>
          <cell r="E292">
            <v>0.35718576935228574</v>
          </cell>
          <cell r="F292">
            <v>0.34995550078988447</v>
          </cell>
          <cell r="G292" t="str">
            <v>MCP</v>
          </cell>
          <cell r="I292">
            <v>40</v>
          </cell>
          <cell r="L292">
            <v>1.0477837040733065</v>
          </cell>
        </row>
        <row r="293">
          <cell r="A293" t="str">
            <v>GROUND</v>
          </cell>
          <cell r="B293">
            <v>279</v>
          </cell>
          <cell r="C293" t="str">
            <v>South Fork Long Canyon</v>
          </cell>
          <cell r="D293" t="str">
            <v>B</v>
          </cell>
          <cell r="E293">
            <v>0.34995550078988447</v>
          </cell>
          <cell r="F293">
            <v>0.3367602606635022</v>
          </cell>
          <cell r="G293" t="str">
            <v>SRN</v>
          </cell>
          <cell r="I293">
            <v>73</v>
          </cell>
          <cell r="L293">
            <v>1.0477837040733065</v>
          </cell>
        </row>
        <row r="294">
          <cell r="A294" t="str">
            <v>GROUND</v>
          </cell>
          <cell r="B294">
            <v>280</v>
          </cell>
          <cell r="C294" t="str">
            <v>South Fork Long Canyon</v>
          </cell>
          <cell r="D294" t="str">
            <v>B</v>
          </cell>
          <cell r="E294">
            <v>0.3367602606635022</v>
          </cell>
          <cell r="F294">
            <v>0.32736091153238056</v>
          </cell>
          <cell r="G294" t="str">
            <v>STP</v>
          </cell>
          <cell r="I294">
            <v>52</v>
          </cell>
          <cell r="L294">
            <v>1.0477837040733065</v>
          </cell>
        </row>
        <row r="295">
          <cell r="A295" t="str">
            <v>GROUND</v>
          </cell>
          <cell r="B295">
            <v>281</v>
          </cell>
          <cell r="C295" t="str">
            <v>South Fork Long Canyon</v>
          </cell>
          <cell r="D295" t="str">
            <v>B</v>
          </cell>
          <cell r="E295">
            <v>0.32736091153238056</v>
          </cell>
          <cell r="F295">
            <v>0.31994988625591925</v>
          </cell>
          <cell r="G295" t="str">
            <v>HGR</v>
          </cell>
          <cell r="I295">
            <v>41</v>
          </cell>
          <cell r="L295">
            <v>1.0477837040733065</v>
          </cell>
        </row>
        <row r="296">
          <cell r="A296" t="str">
            <v>GROUND</v>
          </cell>
          <cell r="B296">
            <v>282</v>
          </cell>
          <cell r="C296" t="str">
            <v>South Fork Long Canyon</v>
          </cell>
          <cell r="D296" t="str">
            <v>B</v>
          </cell>
          <cell r="E296">
            <v>0.31994988625591925</v>
          </cell>
          <cell r="F296">
            <v>0.2960899999999951</v>
          </cell>
          <cell r="G296" t="str">
            <v>STP</v>
          </cell>
          <cell r="I296">
            <v>132</v>
          </cell>
          <cell r="L296">
            <v>1.0477837040733065</v>
          </cell>
        </row>
        <row r="297">
          <cell r="A297" t="str">
            <v>GROUND</v>
          </cell>
          <cell r="B297">
            <v>283</v>
          </cell>
          <cell r="C297" t="str">
            <v>South Fork Long Canyon</v>
          </cell>
          <cell r="D297" t="str">
            <v>B</v>
          </cell>
          <cell r="E297">
            <v>0.2960899999999951</v>
          </cell>
          <cell r="F297">
            <v>0.28127676675602725</v>
          </cell>
          <cell r="G297" t="str">
            <v>HGR</v>
          </cell>
          <cell r="I297">
            <v>92</v>
          </cell>
          <cell r="L297">
            <v>1.17626193669352</v>
          </cell>
        </row>
        <row r="298">
          <cell r="A298" t="str">
            <v>GROUND</v>
          </cell>
          <cell r="B298">
            <v>284</v>
          </cell>
          <cell r="C298" t="str">
            <v>South Fork Long Canyon</v>
          </cell>
          <cell r="D298" t="str">
            <v>B</v>
          </cell>
          <cell r="E298">
            <v>0.28127676675602725</v>
          </cell>
          <cell r="F298">
            <v>0.2735481233243919</v>
          </cell>
          <cell r="G298" t="str">
            <v>LGR</v>
          </cell>
          <cell r="I298">
            <v>48</v>
          </cell>
          <cell r="L298">
            <v>1.17626193669352</v>
          </cell>
        </row>
        <row r="299">
          <cell r="A299" t="str">
            <v>GROUND</v>
          </cell>
          <cell r="B299">
            <v>285</v>
          </cell>
          <cell r="C299" t="str">
            <v>South Fork Long Canyon</v>
          </cell>
          <cell r="D299" t="str">
            <v>B</v>
          </cell>
          <cell r="E299">
            <v>0.2735481233243919</v>
          </cell>
          <cell r="F299">
            <v>0.2703278552278771</v>
          </cell>
          <cell r="G299" t="str">
            <v>RUN</v>
          </cell>
          <cell r="I299">
            <v>20</v>
          </cell>
          <cell r="L299">
            <v>1.176261936693519</v>
          </cell>
        </row>
        <row r="300">
          <cell r="A300" t="str">
            <v>GROUND</v>
          </cell>
          <cell r="B300">
            <v>286</v>
          </cell>
          <cell r="C300" t="str">
            <v>South Fork Long Canyon</v>
          </cell>
          <cell r="D300" t="str">
            <v>B</v>
          </cell>
          <cell r="E300">
            <v>0.2703278552278771</v>
          </cell>
          <cell r="F300">
            <v>0.26710758713136235</v>
          </cell>
          <cell r="G300" t="str">
            <v>BRS</v>
          </cell>
          <cell r="I300">
            <v>20</v>
          </cell>
          <cell r="L300">
            <v>1.176261936693519</v>
          </cell>
        </row>
        <row r="301">
          <cell r="A301" t="str">
            <v>GROUND</v>
          </cell>
          <cell r="B301">
            <v>287</v>
          </cell>
          <cell r="C301" t="str">
            <v>South Fork Long Canyon</v>
          </cell>
          <cell r="D301" t="str">
            <v>B</v>
          </cell>
          <cell r="E301">
            <v>0.26710758713136235</v>
          </cell>
          <cell r="F301">
            <v>0.2564807024128637</v>
          </cell>
          <cell r="G301" t="str">
            <v>MCP</v>
          </cell>
          <cell r="I301">
            <v>66</v>
          </cell>
          <cell r="L301">
            <v>1.176261936693519</v>
          </cell>
        </row>
        <row r="302">
          <cell r="A302" t="str">
            <v>GROUND</v>
          </cell>
          <cell r="B302">
            <v>288</v>
          </cell>
          <cell r="C302" t="str">
            <v>South Fork Long Canyon</v>
          </cell>
          <cell r="D302" t="str">
            <v>B</v>
          </cell>
          <cell r="E302">
            <v>0.2564807024128637</v>
          </cell>
          <cell r="F302">
            <v>0.2444046970509334</v>
          </cell>
          <cell r="G302" t="str">
            <v>HGR</v>
          </cell>
          <cell r="I302">
            <v>75</v>
          </cell>
          <cell r="L302">
            <v>1.176261936693519</v>
          </cell>
        </row>
        <row r="303">
          <cell r="A303" t="str">
            <v>GROUND</v>
          </cell>
          <cell r="B303">
            <v>289</v>
          </cell>
          <cell r="C303" t="str">
            <v>South Fork Long Canyon</v>
          </cell>
          <cell r="D303" t="str">
            <v>B</v>
          </cell>
          <cell r="E303">
            <v>0.2444046970509334</v>
          </cell>
          <cell r="F303">
            <v>0.23603199999999505</v>
          </cell>
          <cell r="G303" t="str">
            <v>SRN</v>
          </cell>
          <cell r="I303">
            <v>52</v>
          </cell>
          <cell r="L303">
            <v>1.176261936693519</v>
          </cell>
        </row>
        <row r="304">
          <cell r="A304" t="str">
            <v>GROUND</v>
          </cell>
          <cell r="B304">
            <v>290</v>
          </cell>
          <cell r="C304" t="str">
            <v>South Fork Long Canyon</v>
          </cell>
          <cell r="D304" t="str">
            <v>B</v>
          </cell>
          <cell r="E304">
            <v>0.23603199999999505</v>
          </cell>
          <cell r="F304">
            <v>0.216052049744893</v>
          </cell>
          <cell r="G304" t="str">
            <v>STP</v>
          </cell>
          <cell r="I304">
            <v>109</v>
          </cell>
          <cell r="L304">
            <v>1.03323277237228</v>
          </cell>
        </row>
        <row r="305">
          <cell r="A305" t="str">
            <v>GROUND</v>
          </cell>
          <cell r="B305">
            <v>291</v>
          </cell>
          <cell r="C305" t="str">
            <v>South Fork Long Canyon</v>
          </cell>
          <cell r="D305" t="str">
            <v>B</v>
          </cell>
          <cell r="E305">
            <v>0.216052049744893</v>
          </cell>
          <cell r="F305">
            <v>0.18727358928570934</v>
          </cell>
          <cell r="G305" t="str">
            <v>SRN</v>
          </cell>
          <cell r="I305">
            <v>157</v>
          </cell>
          <cell r="L305">
            <v>1.03323277237228</v>
          </cell>
        </row>
        <row r="306">
          <cell r="A306" t="str">
            <v>GROUND</v>
          </cell>
          <cell r="B306">
            <v>292</v>
          </cell>
          <cell r="C306" t="str">
            <v>South Fork Long Canyon</v>
          </cell>
          <cell r="D306" t="str">
            <v>B</v>
          </cell>
          <cell r="E306">
            <v>0.18727358928570934</v>
          </cell>
          <cell r="F306">
            <v>0.17829177678570934</v>
          </cell>
          <cell r="G306" t="str">
            <v>HGR</v>
          </cell>
          <cell r="I306">
            <v>49</v>
          </cell>
          <cell r="L306">
            <v>1.0332327723722836</v>
          </cell>
        </row>
        <row r="307">
          <cell r="A307" t="str">
            <v>GROUND</v>
          </cell>
          <cell r="B307">
            <v>293</v>
          </cell>
          <cell r="C307" t="str">
            <v>South Fork Long Canyon</v>
          </cell>
          <cell r="D307" t="str">
            <v>B</v>
          </cell>
          <cell r="E307">
            <v>0.17829177678570934</v>
          </cell>
          <cell r="F307">
            <v>0.16729363903060732</v>
          </cell>
          <cell r="G307" t="str">
            <v>MCP</v>
          </cell>
          <cell r="I307">
            <v>60</v>
          </cell>
          <cell r="L307">
            <v>1.0332327723722836</v>
          </cell>
        </row>
        <row r="308">
          <cell r="A308" t="str">
            <v>GROUND</v>
          </cell>
          <cell r="B308">
            <v>294</v>
          </cell>
          <cell r="C308" t="str">
            <v>South Fork Long Canyon</v>
          </cell>
          <cell r="D308" t="str">
            <v>B</v>
          </cell>
          <cell r="E308">
            <v>0.16729363903060732</v>
          </cell>
          <cell r="F308">
            <v>0.1372320624999951</v>
          </cell>
          <cell r="G308" t="str">
            <v>SRN</v>
          </cell>
          <cell r="I308">
            <v>164</v>
          </cell>
          <cell r="L308">
            <v>1.0332327723722836</v>
          </cell>
        </row>
        <row r="309">
          <cell r="A309" t="str">
            <v>GROUND</v>
          </cell>
          <cell r="B309">
            <v>295</v>
          </cell>
          <cell r="C309" t="str">
            <v>South Fork Long Canyon</v>
          </cell>
          <cell r="D309" t="str">
            <v>B</v>
          </cell>
          <cell r="E309">
            <v>0.1372320624999951</v>
          </cell>
          <cell r="F309">
            <v>0.12916676147958692</v>
          </cell>
          <cell r="G309" t="str">
            <v>MCP</v>
          </cell>
          <cell r="I309">
            <v>44</v>
          </cell>
          <cell r="L309">
            <v>1.0332327723722836</v>
          </cell>
        </row>
        <row r="310">
          <cell r="A310" t="str">
            <v>GROUND</v>
          </cell>
          <cell r="B310">
            <v>296</v>
          </cell>
          <cell r="C310" t="str">
            <v>South Fork Long Canyon</v>
          </cell>
          <cell r="D310" t="str">
            <v>B</v>
          </cell>
          <cell r="E310">
            <v>0.12916676147958692</v>
          </cell>
          <cell r="F310">
            <v>0.09232299999999508</v>
          </cell>
          <cell r="G310" t="str">
            <v>HGR</v>
          </cell>
          <cell r="I310">
            <v>201</v>
          </cell>
          <cell r="L310">
            <v>1.0332327723722836</v>
          </cell>
        </row>
        <row r="311">
          <cell r="A311" t="str">
            <v>GROUND</v>
          </cell>
          <cell r="B311">
            <v>297</v>
          </cell>
          <cell r="C311" t="str">
            <v>South Fork Long Canyon</v>
          </cell>
          <cell r="D311" t="str">
            <v>B</v>
          </cell>
          <cell r="E311">
            <v>0.09232299999999508</v>
          </cell>
          <cell r="F311">
            <v>0.0795142234234185</v>
          </cell>
          <cell r="G311" t="str">
            <v>STP</v>
          </cell>
          <cell r="I311">
            <v>77</v>
          </cell>
          <cell r="L311">
            <v>1.13854225234921</v>
          </cell>
        </row>
        <row r="312">
          <cell r="A312" t="str">
            <v>GROUND</v>
          </cell>
          <cell r="B312">
            <v>298</v>
          </cell>
          <cell r="C312" t="str">
            <v>South Fork Long Canyon</v>
          </cell>
          <cell r="D312" t="str">
            <v>B</v>
          </cell>
          <cell r="E312">
            <v>0.0795142234234185</v>
          </cell>
          <cell r="F312">
            <v>0.06221405765765274</v>
          </cell>
          <cell r="G312" t="str">
            <v>HGR</v>
          </cell>
          <cell r="I312">
            <v>104</v>
          </cell>
          <cell r="L312">
            <v>1.13854225234921</v>
          </cell>
        </row>
        <row r="313">
          <cell r="A313" t="str">
            <v>GROUND</v>
          </cell>
          <cell r="B313">
            <v>299</v>
          </cell>
          <cell r="C313" t="str">
            <v>South Fork Long Canyon</v>
          </cell>
          <cell r="D313" t="str">
            <v>B</v>
          </cell>
          <cell r="E313">
            <v>0.06221405765765274</v>
          </cell>
          <cell r="F313">
            <v>0.048240846846841934</v>
          </cell>
          <cell r="G313" t="str">
            <v>STP</v>
          </cell>
          <cell r="I313">
            <v>84</v>
          </cell>
          <cell r="L313">
            <v>1.13854225234921</v>
          </cell>
        </row>
        <row r="314">
          <cell r="A314" t="str">
            <v>GROUND</v>
          </cell>
          <cell r="B314">
            <v>300</v>
          </cell>
          <cell r="C314" t="str">
            <v>South Fork Long Canyon</v>
          </cell>
          <cell r="D314" t="str">
            <v>B</v>
          </cell>
          <cell r="E314">
            <v>0.048240846846841934</v>
          </cell>
          <cell r="F314">
            <v>0.04191963243242752</v>
          </cell>
          <cell r="G314" t="str">
            <v>HGR</v>
          </cell>
          <cell r="I314">
            <v>38</v>
          </cell>
          <cell r="L314">
            <v>1.13854225234921</v>
          </cell>
        </row>
        <row r="315">
          <cell r="A315" t="str">
            <v>GROUND</v>
          </cell>
          <cell r="B315">
            <v>301</v>
          </cell>
          <cell r="C315" t="str">
            <v>South Fork Long Canyon</v>
          </cell>
          <cell r="D315" t="str">
            <v>B</v>
          </cell>
          <cell r="E315">
            <v>0.04191963243242752</v>
          </cell>
          <cell r="F315">
            <v>0.024619466666661757</v>
          </cell>
          <cell r="G315" t="str">
            <v>MCP</v>
          </cell>
          <cell r="I315">
            <v>104</v>
          </cell>
          <cell r="L315">
            <v>1.13854225234921</v>
          </cell>
        </row>
        <row r="316">
          <cell r="A316" t="str">
            <v>GROUND</v>
          </cell>
          <cell r="B316">
            <v>302</v>
          </cell>
          <cell r="C316" t="str">
            <v>South Fork Long Canyon</v>
          </cell>
          <cell r="D316" t="str">
            <v>B</v>
          </cell>
          <cell r="E316">
            <v>0.024619466666661757</v>
          </cell>
          <cell r="F316">
            <v>0.01131164684684194</v>
          </cell>
          <cell r="G316" t="str">
            <v>HGR</v>
          </cell>
          <cell r="I316">
            <v>80</v>
          </cell>
          <cell r="L316">
            <v>1.13854225234921</v>
          </cell>
        </row>
        <row r="317">
          <cell r="A317" t="str">
            <v>GROUND</v>
          </cell>
          <cell r="B317">
            <v>303</v>
          </cell>
          <cell r="C317" t="str">
            <v>South Fork Long Canyon</v>
          </cell>
          <cell r="D317" t="str">
            <v>B</v>
          </cell>
          <cell r="E317">
            <v>0.01131164684684194</v>
          </cell>
          <cell r="F317">
            <v>0</v>
          </cell>
          <cell r="G317" t="str">
            <v>MCP</v>
          </cell>
          <cell r="I317">
            <v>68</v>
          </cell>
          <cell r="J317" t="str">
            <v>AMPH LC-3</v>
          </cell>
          <cell r="K317" t="str">
            <v>Confluence with N.F. Long Canyon</v>
          </cell>
          <cell r="L317">
            <v>1.13854225234921</v>
          </cell>
        </row>
        <row r="318">
          <cell r="A318" t="str">
            <v>GROUND</v>
          </cell>
          <cell r="B318">
            <v>1</v>
          </cell>
          <cell r="C318" t="str">
            <v>CR/S.F. Long Canyon</v>
          </cell>
          <cell r="E318">
            <v>3.33488</v>
          </cell>
          <cell r="F318">
            <v>3.34745913796317</v>
          </cell>
          <cell r="G318" t="str">
            <v>MCP</v>
          </cell>
          <cell r="I318">
            <v>72.7</v>
          </cell>
          <cell r="L318">
            <v>1.0945852914764833</v>
          </cell>
        </row>
        <row r="319">
          <cell r="A319" t="str">
            <v>GROUND</v>
          </cell>
          <cell r="B319">
            <v>2</v>
          </cell>
          <cell r="C319" t="str">
            <v>CR/S.F. Long Canyon</v>
          </cell>
          <cell r="E319">
            <v>3.34745913796317</v>
          </cell>
          <cell r="F319">
            <v>3.3568718629314844</v>
          </cell>
          <cell r="G319" t="str">
            <v>SRN</v>
          </cell>
          <cell r="I319">
            <v>54.4</v>
          </cell>
          <cell r="L319">
            <v>1.0945852914764833</v>
          </cell>
        </row>
        <row r="320">
          <cell r="A320" t="str">
            <v>GROUND</v>
          </cell>
          <cell r="B320">
            <v>3</v>
          </cell>
          <cell r="C320" t="str">
            <v>CR/S.F. Long Canyon</v>
          </cell>
          <cell r="E320">
            <v>3.3568718629314844</v>
          </cell>
          <cell r="F320">
            <v>3.362616393610676</v>
          </cell>
          <cell r="G320" t="str">
            <v>LSP</v>
          </cell>
          <cell r="I320">
            <v>33.2</v>
          </cell>
          <cell r="L320">
            <v>1.0945852914764833</v>
          </cell>
        </row>
        <row r="321">
          <cell r="A321" t="str">
            <v>GROUND</v>
          </cell>
          <cell r="B321">
            <v>4</v>
          </cell>
          <cell r="C321" t="str">
            <v>CR/S.F. Long Canyon</v>
          </cell>
          <cell r="E321">
            <v>3.362616393610676</v>
          </cell>
          <cell r="F321">
            <v>3.3679283542086034</v>
          </cell>
          <cell r="G321" t="str">
            <v>HGR</v>
          </cell>
          <cell r="I321">
            <v>30.7</v>
          </cell>
          <cell r="L321">
            <v>1.0945852914764833</v>
          </cell>
        </row>
        <row r="322">
          <cell r="A322" t="str">
            <v>GROUND</v>
          </cell>
          <cell r="B322">
            <v>5</v>
          </cell>
          <cell r="C322" t="str">
            <v>CR/S.F. Long Canyon</v>
          </cell>
          <cell r="E322">
            <v>3.3679283542086034</v>
          </cell>
          <cell r="F322">
            <v>3.371215886826213</v>
          </cell>
          <cell r="G322" t="str">
            <v>MCP</v>
          </cell>
          <cell r="I322">
            <v>19</v>
          </cell>
          <cell r="L322">
            <v>1.0945852914764833</v>
          </cell>
        </row>
        <row r="323">
          <cell r="A323" t="str">
            <v>GROUND</v>
          </cell>
          <cell r="B323">
            <v>6</v>
          </cell>
          <cell r="C323" t="str">
            <v>CR/S.F. Long Canyon</v>
          </cell>
          <cell r="E323">
            <v>3.371215886826213</v>
          </cell>
          <cell r="F323">
            <v>3.37441690542757</v>
          </cell>
          <cell r="G323" t="str">
            <v>HGR</v>
          </cell>
          <cell r="I323">
            <v>18.5</v>
          </cell>
          <cell r="L323">
            <v>1.0945852914764833</v>
          </cell>
        </row>
        <row r="324">
          <cell r="A324" t="str">
            <v>GROUND</v>
          </cell>
          <cell r="B324">
            <v>7</v>
          </cell>
          <cell r="C324" t="str">
            <v>CR/S.F. Long Canyon</v>
          </cell>
          <cell r="E324">
            <v>3.37441690542757</v>
          </cell>
          <cell r="F324">
            <v>3.3897298863043313</v>
          </cell>
          <cell r="G324" t="str">
            <v>MCP</v>
          </cell>
          <cell r="I324">
            <v>88.5</v>
          </cell>
          <cell r="L324">
            <v>1.0945852914764833</v>
          </cell>
        </row>
        <row r="325">
          <cell r="A325" t="str">
            <v>GROUND</v>
          </cell>
          <cell r="B325">
            <v>8</v>
          </cell>
          <cell r="C325" t="str">
            <v>CR/S.F. Long Canyon</v>
          </cell>
          <cell r="E325">
            <v>3.3897298863043313</v>
          </cell>
          <cell r="F325">
            <v>3.4060810353761273</v>
          </cell>
          <cell r="G325" t="str">
            <v>LGR</v>
          </cell>
          <cell r="I325">
            <v>94.5</v>
          </cell>
          <cell r="L325">
            <v>1.0945852914764833</v>
          </cell>
        </row>
        <row r="326">
          <cell r="A326" t="str">
            <v>GROUND</v>
          </cell>
          <cell r="B326">
            <v>9</v>
          </cell>
          <cell r="C326" t="str">
            <v>CR/S.F. Long Canyon</v>
          </cell>
          <cell r="E326">
            <v>3.4060810353761273</v>
          </cell>
          <cell r="F326">
            <v>3.4098703492880036</v>
          </cell>
          <cell r="G326" t="str">
            <v>LSP</v>
          </cell>
          <cell r="I326">
            <v>21.9</v>
          </cell>
          <cell r="L326">
            <v>1.09458529147648</v>
          </cell>
        </row>
        <row r="327">
          <cell r="A327" t="str">
            <v>GROUND</v>
          </cell>
          <cell r="B327">
            <v>10</v>
          </cell>
          <cell r="C327" t="str">
            <v>CR/S.F. Long Canyon</v>
          </cell>
          <cell r="E327">
            <v>3.4098703492880036</v>
          </cell>
          <cell r="F327">
            <v>3.4236952890852153</v>
          </cell>
          <cell r="G327" t="str">
            <v>HGR</v>
          </cell>
          <cell r="I327">
            <v>79.9</v>
          </cell>
          <cell r="L327">
            <v>1.09458529147648</v>
          </cell>
        </row>
        <row r="328">
          <cell r="A328" t="str">
            <v>GROUND</v>
          </cell>
          <cell r="B328">
            <v>11</v>
          </cell>
          <cell r="C328" t="str">
            <v>CR/S.F. Long Canyon</v>
          </cell>
          <cell r="E328">
            <v>3.4236952890852153</v>
          </cell>
          <cell r="F328">
            <v>3.429405214157906</v>
          </cell>
          <cell r="G328" t="str">
            <v>RUN</v>
          </cell>
          <cell r="I328">
            <v>33</v>
          </cell>
          <cell r="L328">
            <v>1.09458529147648</v>
          </cell>
        </row>
        <row r="329">
          <cell r="A329" t="str">
            <v>GROUND</v>
          </cell>
          <cell r="B329">
            <v>12</v>
          </cell>
          <cell r="C329" t="str">
            <v>CR/S.F. Long Canyon</v>
          </cell>
          <cell r="E329">
            <v>3.429405214157906</v>
          </cell>
          <cell r="F329">
            <v>3.437433714866174</v>
          </cell>
          <cell r="G329" t="str">
            <v>LSP</v>
          </cell>
          <cell r="I329">
            <v>46.40000000000009</v>
          </cell>
          <cell r="L329">
            <v>1.09458529147648</v>
          </cell>
        </row>
        <row r="330">
          <cell r="A330" t="str">
            <v>GROUND</v>
          </cell>
          <cell r="B330">
            <v>13</v>
          </cell>
          <cell r="C330" t="str">
            <v>CR/S.F. Long Canyon</v>
          </cell>
          <cell r="E330">
            <v>3.437433714866174</v>
          </cell>
          <cell r="F330">
            <v>3.4553421162305225</v>
          </cell>
          <cell r="G330" t="str">
            <v>LGR</v>
          </cell>
          <cell r="I330">
            <v>103.5</v>
          </cell>
          <cell r="L330">
            <v>1.09458529147648</v>
          </cell>
        </row>
        <row r="331">
          <cell r="A331" t="str">
            <v>GROUND</v>
          </cell>
          <cell r="B331">
            <v>14</v>
          </cell>
          <cell r="C331" t="str">
            <v>CR/S.F. Long Canyon</v>
          </cell>
          <cell r="E331">
            <v>3.4553421162305225</v>
          </cell>
          <cell r="F331">
            <v>3.4709146391560424</v>
          </cell>
          <cell r="G331" t="str">
            <v>STP</v>
          </cell>
          <cell r="I331">
            <v>90</v>
          </cell>
          <cell r="L331">
            <v>1.09458529147648</v>
          </cell>
        </row>
        <row r="332">
          <cell r="A332" t="str">
            <v>GROUND</v>
          </cell>
          <cell r="B332">
            <v>15</v>
          </cell>
          <cell r="C332" t="str">
            <v>CR/S.F. Long Canyon</v>
          </cell>
          <cell r="E332">
            <v>3.4709146391560424</v>
          </cell>
          <cell r="F332">
            <v>3.478129908111533</v>
          </cell>
          <cell r="G332" t="str">
            <v>HGR</v>
          </cell>
          <cell r="I332">
            <v>41.69999999999993</v>
          </cell>
          <cell r="L332">
            <v>1.09458529147648</v>
          </cell>
        </row>
        <row r="333">
          <cell r="A333" t="str">
            <v>GROUND</v>
          </cell>
          <cell r="B333">
            <v>16</v>
          </cell>
          <cell r="C333" t="str">
            <v>CR/S.F. Long Canyon</v>
          </cell>
          <cell r="E333">
            <v>3.478129908111533</v>
          </cell>
          <cell r="F333">
            <v>3.4929411076940275</v>
          </cell>
          <cell r="G333" t="str">
            <v>STP</v>
          </cell>
          <cell r="I333">
            <v>85.6</v>
          </cell>
          <cell r="L333">
            <v>1.09458529147648</v>
          </cell>
        </row>
        <row r="334">
          <cell r="A334" t="str">
            <v>GROUND</v>
          </cell>
          <cell r="B334">
            <v>17</v>
          </cell>
          <cell r="C334" t="str">
            <v>CR/S.F. Long Canyon</v>
          </cell>
          <cell r="E334">
            <v>3.4929411076940275</v>
          </cell>
          <cell r="F334">
            <v>3.5250378077238493</v>
          </cell>
          <cell r="G334" t="str">
            <v>HGR</v>
          </cell>
          <cell r="I334">
            <v>185.5</v>
          </cell>
          <cell r="L334">
            <v>1.09458529147648</v>
          </cell>
        </row>
        <row r="335">
          <cell r="A335" t="str">
            <v>GROUND</v>
          </cell>
          <cell r="B335">
            <v>18</v>
          </cell>
          <cell r="C335" t="str">
            <v>CR/S.F. Long Canyon</v>
          </cell>
          <cell r="E335">
            <v>3.5250378077238493</v>
          </cell>
          <cell r="F335">
            <v>3.528325340341459</v>
          </cell>
          <cell r="G335" t="str">
            <v>MCP</v>
          </cell>
          <cell r="I335">
            <v>19</v>
          </cell>
          <cell r="L335">
            <v>1.09458529147648</v>
          </cell>
        </row>
        <row r="336">
          <cell r="A336" t="str">
            <v>GROUND</v>
          </cell>
          <cell r="B336">
            <v>19</v>
          </cell>
          <cell r="C336" t="str">
            <v>CR/S.F. Long Canyon</v>
          </cell>
          <cell r="E336">
            <v>3.528325340341459</v>
          </cell>
          <cell r="F336">
            <v>3.530211345895772</v>
          </cell>
          <cell r="G336" t="str">
            <v>ROAD</v>
          </cell>
          <cell r="I336">
            <v>10.900000000000091</v>
          </cell>
          <cell r="L336">
            <v>1.09458529147648</v>
          </cell>
        </row>
        <row r="337">
          <cell r="A337" t="str">
            <v>GROUND</v>
          </cell>
          <cell r="B337">
            <v>20</v>
          </cell>
          <cell r="C337" t="str">
            <v>CR/S.F. Long Canyon</v>
          </cell>
          <cell r="E337">
            <v>3.530211345895772</v>
          </cell>
          <cell r="F337">
            <v>3.535627123313203</v>
          </cell>
          <cell r="G337" t="str">
            <v>MCP</v>
          </cell>
          <cell r="I337">
            <v>31.3</v>
          </cell>
          <cell r="L337">
            <v>1.09458529147648</v>
          </cell>
        </row>
        <row r="338">
          <cell r="A338" t="str">
            <v>GROUND</v>
          </cell>
          <cell r="B338">
            <v>21</v>
          </cell>
          <cell r="C338" t="str">
            <v>CR/S.F. Long Canyon</v>
          </cell>
          <cell r="E338">
            <v>3.535627123313203</v>
          </cell>
          <cell r="F338">
            <v>3.5462337417058074</v>
          </cell>
          <cell r="G338" t="str">
            <v>LGR</v>
          </cell>
          <cell r="I338">
            <v>61.3</v>
          </cell>
          <cell r="L338">
            <v>1.09458529147648</v>
          </cell>
        </row>
        <row r="339">
          <cell r="A339" t="str">
            <v>GROUND</v>
          </cell>
          <cell r="B339">
            <v>22</v>
          </cell>
          <cell r="C339" t="str">
            <v>CR/S.F. Long Canyon</v>
          </cell>
          <cell r="E339">
            <v>3.5462337417058074</v>
          </cell>
          <cell r="F339">
            <v>3.5604912515842835</v>
          </cell>
          <cell r="G339" t="str">
            <v>MCP</v>
          </cell>
          <cell r="I339">
            <v>82.40000000000009</v>
          </cell>
          <cell r="L339">
            <v>1.09458529147648</v>
          </cell>
        </row>
        <row r="340">
          <cell r="A340" t="str">
            <v>GROUND</v>
          </cell>
          <cell r="B340">
            <v>23</v>
          </cell>
          <cell r="C340" t="str">
            <v>CR/S.F. Long Canyon</v>
          </cell>
          <cell r="E340">
            <v>3.5604912515842835</v>
          </cell>
          <cell r="F340">
            <v>3.5663915074927304</v>
          </cell>
          <cell r="G340" t="str">
            <v>LGR</v>
          </cell>
          <cell r="I340">
            <v>34.09999999999991</v>
          </cell>
          <cell r="L340">
            <v>1.09458529147648</v>
          </cell>
        </row>
        <row r="341">
          <cell r="A341" t="str">
            <v>GROUND</v>
          </cell>
          <cell r="B341">
            <v>24</v>
          </cell>
          <cell r="C341" t="str">
            <v>CR/S.F. Long Canyon</v>
          </cell>
          <cell r="E341">
            <v>3.5663915074927304</v>
          </cell>
          <cell r="F341">
            <v>3.5790917650786547</v>
          </cell>
          <cell r="G341" t="str">
            <v>SRN</v>
          </cell>
          <cell r="I341">
            <v>73.40000000000009</v>
          </cell>
          <cell r="L341">
            <v>1.09458529147648</v>
          </cell>
        </row>
        <row r="342">
          <cell r="A342" t="str">
            <v>GROUND</v>
          </cell>
          <cell r="B342">
            <v>25</v>
          </cell>
          <cell r="C342" t="str">
            <v>CR/S.F. Long Canyon</v>
          </cell>
          <cell r="E342">
            <v>3.5790917650786547</v>
          </cell>
          <cell r="F342">
            <v>3.5853726826586145</v>
          </cell>
          <cell r="G342" t="str">
            <v>LGR</v>
          </cell>
          <cell r="I342">
            <v>36.3</v>
          </cell>
          <cell r="L342">
            <v>1.09458529147648</v>
          </cell>
        </row>
        <row r="343">
          <cell r="A343" t="str">
            <v>GROUND</v>
          </cell>
          <cell r="B343">
            <v>26</v>
          </cell>
          <cell r="C343" t="str">
            <v>CR/S.F. Long Canyon</v>
          </cell>
          <cell r="E343">
            <v>3.5853726826586145</v>
          </cell>
          <cell r="F343">
            <v>3.5923976207783492</v>
          </cell>
          <cell r="G343" t="str">
            <v>RUN</v>
          </cell>
          <cell r="I343">
            <v>40.59999999999991</v>
          </cell>
          <cell r="L343">
            <v>1.09458529147648</v>
          </cell>
        </row>
        <row r="344">
          <cell r="A344" t="str">
            <v>GROUND</v>
          </cell>
          <cell r="B344">
            <v>27</v>
          </cell>
          <cell r="C344" t="str">
            <v>CR/S.F. Long Canyon</v>
          </cell>
          <cell r="E344">
            <v>3.5923976207783492</v>
          </cell>
          <cell r="F344">
            <v>3.611551823976739</v>
          </cell>
          <cell r="G344" t="str">
            <v>HGR</v>
          </cell>
          <cell r="I344">
            <v>110.7</v>
          </cell>
          <cell r="L344">
            <v>1.09458529147648</v>
          </cell>
        </row>
        <row r="345">
          <cell r="A345" t="str">
            <v>GROUND</v>
          </cell>
          <cell r="B345">
            <v>28</v>
          </cell>
          <cell r="C345" t="str">
            <v>CR/S.F. Long Canyon</v>
          </cell>
          <cell r="E345">
            <v>3.611551823976739</v>
          </cell>
          <cell r="F345">
            <v>3.622452590024603</v>
          </cell>
          <cell r="G345" t="str">
            <v>STP</v>
          </cell>
          <cell r="I345">
            <v>63</v>
          </cell>
          <cell r="L345">
            <v>1.09458529147648</v>
          </cell>
        </row>
        <row r="346">
          <cell r="A346" t="str">
            <v>GROUND</v>
          </cell>
          <cell r="B346">
            <v>29</v>
          </cell>
          <cell r="C346" t="str">
            <v>CR/S.F. Long Canyon</v>
          </cell>
          <cell r="E346">
            <v>3.622452590024603</v>
          </cell>
          <cell r="F346">
            <v>3.635291270036532</v>
          </cell>
          <cell r="G346" t="str">
            <v>DRY</v>
          </cell>
          <cell r="I346">
            <v>74.2</v>
          </cell>
          <cell r="L346">
            <v>1.09458529147648</v>
          </cell>
        </row>
        <row r="347">
          <cell r="A347" t="str">
            <v>GROUND</v>
          </cell>
          <cell r="B347">
            <v>30</v>
          </cell>
          <cell r="C347" t="str">
            <v>CR/S.F. Long Canyon</v>
          </cell>
          <cell r="E347">
            <v>3.635291270036532</v>
          </cell>
          <cell r="F347">
            <v>3.6466938173786625</v>
          </cell>
          <cell r="G347" t="str">
            <v>HGR</v>
          </cell>
          <cell r="I347">
            <v>65.89999999999986</v>
          </cell>
          <cell r="L347">
            <v>1.09458529147648</v>
          </cell>
        </row>
        <row r="348">
          <cell r="A348" t="str">
            <v>GROUND</v>
          </cell>
          <cell r="B348">
            <v>31</v>
          </cell>
          <cell r="C348" t="str">
            <v>CR/S.F. Long Canyon</v>
          </cell>
          <cell r="E348">
            <v>3.6466938173786625</v>
          </cell>
          <cell r="F348">
            <v>3.997317822448371</v>
          </cell>
          <cell r="G348" t="str">
            <v>DRY</v>
          </cell>
          <cell r="I348">
            <v>2026.4</v>
          </cell>
          <cell r="L348">
            <v>1.09458529147648</v>
          </cell>
        </row>
        <row r="349">
          <cell r="A349" t="str">
            <v>GROUND</v>
          </cell>
          <cell r="B349">
            <v>32</v>
          </cell>
          <cell r="C349" t="str">
            <v>CR/S.F. Long Canyon</v>
          </cell>
          <cell r="E349">
            <v>3.997317822448371</v>
          </cell>
          <cell r="F349">
            <v>3.9993076448221876</v>
          </cell>
          <cell r="G349" t="str">
            <v>MCP</v>
          </cell>
          <cell r="I349">
            <v>11.5</v>
          </cell>
          <cell r="L349">
            <v>1.09458529147648</v>
          </cell>
        </row>
        <row r="350">
          <cell r="A350" t="str">
            <v>GROUND</v>
          </cell>
          <cell r="B350">
            <v>33</v>
          </cell>
          <cell r="C350" t="str">
            <v>CR/S.F. Long Canyon</v>
          </cell>
          <cell r="E350">
            <v>3.9993076448221876</v>
          </cell>
          <cell r="F350">
            <v>4.119735155446209</v>
          </cell>
          <cell r="G350" t="str">
            <v>DRY</v>
          </cell>
          <cell r="I350">
            <v>696</v>
          </cell>
          <cell r="L350">
            <v>1.09458529147648</v>
          </cell>
        </row>
        <row r="351">
          <cell r="A351" t="str">
            <v>GROUND</v>
          </cell>
          <cell r="B351">
            <v>34</v>
          </cell>
          <cell r="C351" t="str">
            <v>CR/S.F. Long Canyon</v>
          </cell>
          <cell r="E351">
            <v>4.119735155446209</v>
          </cell>
          <cell r="F351">
            <v>4.129424725266532</v>
          </cell>
          <cell r="G351" t="str">
            <v>MCP</v>
          </cell>
          <cell r="I351">
            <v>56</v>
          </cell>
          <cell r="L351">
            <v>1.09458529147648</v>
          </cell>
        </row>
        <row r="352">
          <cell r="A352" t="str">
            <v>GROUND</v>
          </cell>
          <cell r="B352">
            <v>35</v>
          </cell>
          <cell r="C352" t="str">
            <v>CR/S.F. Long Canyon</v>
          </cell>
          <cell r="E352">
            <v>4.129424725266532</v>
          </cell>
          <cell r="F352">
            <v>4.1515723134272715</v>
          </cell>
          <cell r="G352" t="str">
            <v>LGR</v>
          </cell>
          <cell r="I352">
            <v>128</v>
          </cell>
          <cell r="L352">
            <v>1.09458529147648</v>
          </cell>
        </row>
        <row r="353">
          <cell r="A353" t="str">
            <v>GROUND</v>
          </cell>
          <cell r="B353">
            <v>36</v>
          </cell>
          <cell r="C353" t="str">
            <v>CR/S.F. Long Canyon</v>
          </cell>
          <cell r="E353">
            <v>4.1515723134272715</v>
          </cell>
          <cell r="F353">
            <v>4.162455776671885</v>
          </cell>
          <cell r="G353" t="str">
            <v>MCP</v>
          </cell>
          <cell r="I353">
            <v>62.899999999999636</v>
          </cell>
          <cell r="L353">
            <v>1.09458529147648</v>
          </cell>
        </row>
        <row r="354">
          <cell r="A354" t="str">
            <v>GROUND</v>
          </cell>
          <cell r="B354">
            <v>37</v>
          </cell>
          <cell r="C354" t="str">
            <v>CR/S.F. Long Canyon</v>
          </cell>
          <cell r="E354">
            <v>4.162455776671885</v>
          </cell>
          <cell r="F354">
            <v>4.203826779244016</v>
          </cell>
          <cell r="G354" t="str">
            <v>LGR</v>
          </cell>
          <cell r="I354">
            <v>239.1</v>
          </cell>
          <cell r="L354">
            <v>1.09458529147648</v>
          </cell>
        </row>
        <row r="355">
          <cell r="A355" t="str">
            <v>GROUND</v>
          </cell>
          <cell r="B355">
            <v>38</v>
          </cell>
          <cell r="C355" t="str">
            <v>CR/S.F. Long Canyon</v>
          </cell>
          <cell r="E355">
            <v>4.203826779244016</v>
          </cell>
          <cell r="F355">
            <v>4.248814067695519</v>
          </cell>
          <cell r="G355" t="str">
            <v>DRY</v>
          </cell>
          <cell r="I355">
            <v>260</v>
          </cell>
          <cell r="L355">
            <v>1.09458529147648</v>
          </cell>
        </row>
        <row r="356">
          <cell r="A356" t="str">
            <v>GROUND</v>
          </cell>
          <cell r="B356">
            <v>39</v>
          </cell>
          <cell r="C356" t="str">
            <v>CR/S.F. Long Canyon</v>
          </cell>
          <cell r="E356">
            <v>4.248814067695519</v>
          </cell>
          <cell r="F356">
            <v>4.26321</v>
          </cell>
          <cell r="G356" t="str">
            <v>MCP</v>
          </cell>
          <cell r="I356">
            <v>83.19999999999982</v>
          </cell>
          <cell r="L356">
            <v>1.09458529147648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A"/>
      <sheetName val="Rubicon"/>
      <sheetName val="Duncan"/>
      <sheetName val="Long Canyon"/>
      <sheetName val="North Fork Long Canyon"/>
      <sheetName val="South Fork Long Canyon"/>
      <sheetName val="Tributaries"/>
      <sheetName val="Barriers"/>
      <sheetName val="LWD"/>
      <sheetName val="Incidental Species"/>
    </sheetNames>
    <sheetDataSet>
      <sheetData sheetId="0">
        <row r="847">
          <cell r="C847" t="str">
            <v>SC </v>
          </cell>
        </row>
        <row r="848">
          <cell r="C848" t="str">
            <v>SCP</v>
          </cell>
        </row>
        <row r="849">
          <cell r="C849" t="str">
            <v>SCBWP</v>
          </cell>
        </row>
        <row r="850">
          <cell r="C850" t="str">
            <v>BWP</v>
          </cell>
        </row>
        <row r="851">
          <cell r="C851" t="str">
            <v>EGW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Y94"/>
  <sheetViews>
    <sheetView view="pageBreakPreview" zoomScale="70" zoomScaleSheetLayoutView="70" workbookViewId="0" topLeftCell="M1">
      <selection activeCell="R30" sqref="R30"/>
    </sheetView>
  </sheetViews>
  <sheetFormatPr defaultColWidth="9.140625" defaultRowHeight="12.75"/>
  <cols>
    <col min="2" max="2" width="26.7109375" style="0" customWidth="1"/>
    <col min="3" max="3" width="19.57421875" style="28" customWidth="1"/>
    <col min="4" max="8" width="13.00390625" style="28" customWidth="1"/>
    <col min="9" max="11" width="15.421875" style="28" customWidth="1"/>
    <col min="12" max="12" width="17.8515625" style="28" customWidth="1"/>
    <col min="13" max="14" width="16.57421875" style="0" customWidth="1"/>
    <col min="15" max="15" width="18.8515625" style="0" customWidth="1"/>
    <col min="16" max="16" width="20.140625" style="0" customWidth="1"/>
    <col min="17" max="17" width="21.57421875" style="0" customWidth="1"/>
    <col min="18" max="18" width="16.7109375" style="0" customWidth="1"/>
    <col min="19" max="19" width="21.7109375" style="0" customWidth="1"/>
    <col min="20" max="20" width="23.57421875" style="0" customWidth="1"/>
    <col min="21" max="21" width="18.421875" style="0" customWidth="1"/>
    <col min="22" max="22" width="17.421875" style="0" customWidth="1"/>
    <col min="23" max="23" width="19.57421875" style="0" customWidth="1"/>
    <col min="24" max="24" width="16.140625" style="0" customWidth="1"/>
  </cols>
  <sheetData>
    <row r="6" spans="2:23" ht="28.5" customHeight="1">
      <c r="B6" s="48" t="s">
        <v>335</v>
      </c>
      <c r="C6" s="42"/>
      <c r="O6" s="48" t="s">
        <v>337</v>
      </c>
      <c r="V6" s="63"/>
      <c r="W6" s="63"/>
    </row>
    <row r="7" spans="2:23" ht="16.5" customHeight="1">
      <c r="B7" s="141" t="s">
        <v>211</v>
      </c>
      <c r="C7" s="145" t="s">
        <v>218</v>
      </c>
      <c r="D7" s="117" t="s">
        <v>60</v>
      </c>
      <c r="E7" s="117"/>
      <c r="F7" s="117"/>
      <c r="G7" s="117" t="s">
        <v>61</v>
      </c>
      <c r="H7" s="117"/>
      <c r="I7" s="117"/>
      <c r="J7" s="117"/>
      <c r="K7" s="117"/>
      <c r="L7" s="117"/>
      <c r="O7" s="141" t="s">
        <v>211</v>
      </c>
      <c r="P7" s="150" t="s">
        <v>112</v>
      </c>
      <c r="Q7" s="154" t="s">
        <v>60</v>
      </c>
      <c r="R7" s="155"/>
      <c r="S7" s="156"/>
      <c r="T7" s="154" t="s">
        <v>61</v>
      </c>
      <c r="U7" s="155"/>
      <c r="V7" s="155"/>
      <c r="W7" s="156"/>
    </row>
    <row r="8" spans="2:23" ht="48.75" customHeight="1">
      <c r="B8" s="141"/>
      <c r="C8" s="145"/>
      <c r="D8" s="145" t="s">
        <v>113</v>
      </c>
      <c r="E8" s="145" t="s">
        <v>58</v>
      </c>
      <c r="F8" s="145" t="s">
        <v>111</v>
      </c>
      <c r="G8" s="145" t="s">
        <v>219</v>
      </c>
      <c r="H8" s="145"/>
      <c r="I8" s="145" t="s">
        <v>115</v>
      </c>
      <c r="J8" s="145" t="s">
        <v>220</v>
      </c>
      <c r="K8" s="145"/>
      <c r="L8" s="41" t="s">
        <v>221</v>
      </c>
      <c r="O8" s="141"/>
      <c r="P8" s="150"/>
      <c r="Q8" s="57" t="s">
        <v>113</v>
      </c>
      <c r="R8" s="57" t="s">
        <v>58</v>
      </c>
      <c r="S8" s="57" t="s">
        <v>111</v>
      </c>
      <c r="T8" s="57" t="s">
        <v>113</v>
      </c>
      <c r="U8" s="57" t="s">
        <v>58</v>
      </c>
      <c r="V8" s="67" t="s">
        <v>222</v>
      </c>
      <c r="W8" s="41" t="s">
        <v>221</v>
      </c>
    </row>
    <row r="9" spans="2:23" ht="16.5" customHeight="1">
      <c r="B9" s="148"/>
      <c r="C9" s="147"/>
      <c r="D9" s="147"/>
      <c r="E9" s="147"/>
      <c r="F9" s="147"/>
      <c r="G9" s="65" t="s">
        <v>208</v>
      </c>
      <c r="H9" s="65" t="s">
        <v>65</v>
      </c>
      <c r="I9" s="147"/>
      <c r="J9" s="65" t="s">
        <v>208</v>
      </c>
      <c r="K9" s="66" t="s">
        <v>65</v>
      </c>
      <c r="L9" s="78"/>
      <c r="O9" s="118" t="s">
        <v>137</v>
      </c>
      <c r="P9" s="151"/>
      <c r="Q9" s="151"/>
      <c r="R9" s="151"/>
      <c r="S9" s="151"/>
      <c r="T9" s="151"/>
      <c r="U9" s="151"/>
      <c r="V9" s="151"/>
      <c r="W9" s="151"/>
    </row>
    <row r="10" spans="2:23" s="49" customFormat="1" ht="16.5" customHeight="1">
      <c r="B10" s="146" t="s">
        <v>117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O10" s="141" t="s">
        <v>138</v>
      </c>
      <c r="P10" s="58" t="s">
        <v>8</v>
      </c>
      <c r="Q10" s="58">
        <v>9</v>
      </c>
      <c r="R10" s="59">
        <v>0.024223634364467284</v>
      </c>
      <c r="S10" s="47" t="s">
        <v>223</v>
      </c>
      <c r="T10" s="58">
        <v>0</v>
      </c>
      <c r="U10" s="59">
        <v>0</v>
      </c>
      <c r="V10" s="83" t="s">
        <v>223</v>
      </c>
      <c r="W10" s="83" t="s">
        <v>223</v>
      </c>
    </row>
    <row r="11" spans="2:25" ht="14.25" customHeight="1">
      <c r="B11" s="141" t="s">
        <v>62</v>
      </c>
      <c r="C11" s="43" t="s">
        <v>8</v>
      </c>
      <c r="D11" s="43">
        <v>22</v>
      </c>
      <c r="E11" s="44">
        <v>0.030298097066190008</v>
      </c>
      <c r="F11" s="47" t="s">
        <v>223</v>
      </c>
      <c r="G11" s="43">
        <v>0</v>
      </c>
      <c r="H11" s="43" t="s">
        <v>223</v>
      </c>
      <c r="I11" s="44">
        <v>0</v>
      </c>
      <c r="J11" s="43">
        <v>0</v>
      </c>
      <c r="K11" s="43" t="s">
        <v>223</v>
      </c>
      <c r="L11" s="47" t="s">
        <v>223</v>
      </c>
      <c r="M11" s="14"/>
      <c r="N11" s="4"/>
      <c r="O11" s="141"/>
      <c r="P11" s="8" t="s">
        <v>0</v>
      </c>
      <c r="Q11" s="8">
        <v>16</v>
      </c>
      <c r="R11" s="60">
        <v>0.04464742159137888</v>
      </c>
      <c r="S11" s="60">
        <f>R11/SUM($R$11:$R$14)</f>
        <v>0.04575579319581037</v>
      </c>
      <c r="T11" s="8">
        <v>1</v>
      </c>
      <c r="U11" s="60">
        <v>0.0689002963074348</v>
      </c>
      <c r="V11" s="84">
        <v>275.89482158246</v>
      </c>
      <c r="W11" s="85">
        <f>S11*1000/V11</f>
        <v>0.16584505984333883</v>
      </c>
      <c r="Y11" s="74"/>
    </row>
    <row r="12" spans="2:25" ht="14.25" customHeight="1">
      <c r="B12" s="141"/>
      <c r="C12" s="43" t="s">
        <v>0</v>
      </c>
      <c r="D12" s="43">
        <v>75</v>
      </c>
      <c r="E12" s="44">
        <v>0.24433432824966198</v>
      </c>
      <c r="F12" s="44">
        <f>E12/SUM(E12:E15)</f>
        <v>0.2519684941428229</v>
      </c>
      <c r="G12" s="43">
        <v>0</v>
      </c>
      <c r="H12" s="43" t="s">
        <v>223</v>
      </c>
      <c r="I12" s="44">
        <v>0</v>
      </c>
      <c r="J12" s="43">
        <v>0</v>
      </c>
      <c r="K12" s="43" t="s">
        <v>223</v>
      </c>
      <c r="L12" s="47" t="s">
        <v>223</v>
      </c>
      <c r="M12" s="14"/>
      <c r="N12" s="38"/>
      <c r="O12" s="141"/>
      <c r="P12" s="8" t="s">
        <v>5</v>
      </c>
      <c r="Q12" s="8">
        <v>31</v>
      </c>
      <c r="R12" s="60">
        <v>0.10747304531741991</v>
      </c>
      <c r="S12" s="60">
        <f>R12/SUM($R$11:$R$14)</f>
        <v>0.11014106213509452</v>
      </c>
      <c r="T12" s="8">
        <v>3</v>
      </c>
      <c r="U12" s="60">
        <v>0.12162042081566192</v>
      </c>
      <c r="V12" s="84">
        <v>487</v>
      </c>
      <c r="W12" s="85">
        <f>S12*1000/V12</f>
        <v>0.22616234524660064</v>
      </c>
      <c r="Y12" s="74"/>
    </row>
    <row r="13" spans="2:25" ht="14.25" customHeight="1">
      <c r="B13" s="141"/>
      <c r="C13" s="43" t="s">
        <v>5</v>
      </c>
      <c r="D13" s="43">
        <v>25</v>
      </c>
      <c r="E13" s="44">
        <v>0.07483279397365111</v>
      </c>
      <c r="F13" s="44">
        <f>E13/SUM(E12:E15)</f>
        <v>0.07717092618591989</v>
      </c>
      <c r="G13" s="43">
        <v>0</v>
      </c>
      <c r="H13" s="43" t="s">
        <v>223</v>
      </c>
      <c r="I13" s="44">
        <v>0</v>
      </c>
      <c r="J13" s="43">
        <v>0</v>
      </c>
      <c r="K13" s="43" t="s">
        <v>223</v>
      </c>
      <c r="L13" s="47" t="s">
        <v>223</v>
      </c>
      <c r="M13" s="37"/>
      <c r="N13" s="37"/>
      <c r="O13" s="141"/>
      <c r="P13" s="8" t="s">
        <v>2</v>
      </c>
      <c r="Q13" s="8">
        <v>53</v>
      </c>
      <c r="R13" s="60">
        <v>0.2846719261747025</v>
      </c>
      <c r="S13" s="60">
        <f>R13/SUM($R$11:$R$14)</f>
        <v>0.291738902683191</v>
      </c>
      <c r="T13" s="8">
        <v>2</v>
      </c>
      <c r="U13" s="60">
        <v>0.2708032095722159</v>
      </c>
      <c r="V13" s="84">
        <v>1084.36693589113</v>
      </c>
      <c r="W13" s="85">
        <f>S13*1000/V13</f>
        <v>0.2690407582774928</v>
      </c>
      <c r="Y13" s="74"/>
    </row>
    <row r="14" spans="2:25" ht="14.25" customHeight="1">
      <c r="B14" s="141"/>
      <c r="C14" s="43" t="s">
        <v>2</v>
      </c>
      <c r="D14" s="43">
        <v>44</v>
      </c>
      <c r="E14" s="44">
        <v>0.13879782348679964</v>
      </c>
      <c r="F14" s="44">
        <f>E14/SUM(E12:E15)</f>
        <v>0.14313452728809764</v>
      </c>
      <c r="G14" s="43">
        <v>0</v>
      </c>
      <c r="H14" s="43" t="s">
        <v>223</v>
      </c>
      <c r="I14" s="44">
        <v>0</v>
      </c>
      <c r="J14" s="43">
        <v>0</v>
      </c>
      <c r="K14" s="43" t="s">
        <v>223</v>
      </c>
      <c r="L14" s="47" t="s">
        <v>223</v>
      </c>
      <c r="M14" s="4"/>
      <c r="N14" s="4"/>
      <c r="O14" s="141"/>
      <c r="P14" s="8" t="s">
        <v>63</v>
      </c>
      <c r="Q14" s="8">
        <v>60</v>
      </c>
      <c r="R14" s="60">
        <v>0.5389839725520315</v>
      </c>
      <c r="S14" s="60">
        <f>R14/SUM($R$11:$R$14)</f>
        <v>0.5523642419859042</v>
      </c>
      <c r="T14" s="8">
        <v>4</v>
      </c>
      <c r="U14" s="60">
        <v>0.5386760733046874</v>
      </c>
      <c r="V14" s="84">
        <v>2157</v>
      </c>
      <c r="W14" s="85">
        <f>S14*1000/V14</f>
        <v>0.2560798525664832</v>
      </c>
      <c r="Y14" s="74"/>
    </row>
    <row r="15" spans="2:23" ht="14.25" customHeight="1">
      <c r="B15" s="141"/>
      <c r="C15" s="43" t="s">
        <v>63</v>
      </c>
      <c r="D15" s="43">
        <v>143</v>
      </c>
      <c r="E15" s="44">
        <v>0.5117369572236974</v>
      </c>
      <c r="F15" s="44">
        <f>E15/SUM(E12:E15)</f>
        <v>0.5277260523831596</v>
      </c>
      <c r="G15" s="45" t="s">
        <v>214</v>
      </c>
      <c r="H15" s="43" t="s">
        <v>223</v>
      </c>
      <c r="I15" s="44">
        <v>1</v>
      </c>
      <c r="J15" s="43">
        <v>3</v>
      </c>
      <c r="K15" s="43" t="s">
        <v>223</v>
      </c>
      <c r="L15" s="47" t="s">
        <v>223</v>
      </c>
      <c r="M15" s="4"/>
      <c r="N15" s="4"/>
      <c r="O15" s="141"/>
      <c r="P15" s="8" t="s">
        <v>59</v>
      </c>
      <c r="Q15" s="8">
        <f>SUM(Q10:Q14)</f>
        <v>169</v>
      </c>
      <c r="R15" s="60">
        <f>SUM(R10:R14)</f>
        <v>1</v>
      </c>
      <c r="S15" s="60">
        <f>SUM(S10:S14)</f>
        <v>1</v>
      </c>
      <c r="T15" s="8">
        <f>SUM(T10:T14)</f>
        <v>10</v>
      </c>
      <c r="U15" s="60">
        <f>SUM(U10:U14)</f>
        <v>1</v>
      </c>
      <c r="V15" s="84">
        <v>4004.26175747359</v>
      </c>
      <c r="W15" s="86"/>
    </row>
    <row r="16" spans="2:23" ht="14.25" customHeight="1" thickBot="1">
      <c r="B16" s="152"/>
      <c r="C16" s="72" t="s">
        <v>59</v>
      </c>
      <c r="D16" s="72">
        <f>SUM(D11:D15)</f>
        <v>309</v>
      </c>
      <c r="E16" s="73">
        <f>SUM(E11:E15)</f>
        <v>1</v>
      </c>
      <c r="F16" s="73">
        <f>SUM(F11:F15)</f>
        <v>1</v>
      </c>
      <c r="G16" s="72">
        <v>3</v>
      </c>
      <c r="H16" s="72" t="s">
        <v>223</v>
      </c>
      <c r="I16" s="73">
        <f>SUM(I11:I15)</f>
        <v>1</v>
      </c>
      <c r="J16" s="72">
        <f>SUM(J11:J15)</f>
        <v>3</v>
      </c>
      <c r="K16" s="72" t="s">
        <v>223</v>
      </c>
      <c r="L16" s="72" t="s">
        <v>223</v>
      </c>
      <c r="M16" s="4"/>
      <c r="N16" s="4"/>
      <c r="O16" s="118" t="s">
        <v>139</v>
      </c>
      <c r="P16" s="151"/>
      <c r="Q16" s="151"/>
      <c r="R16" s="151"/>
      <c r="S16" s="151"/>
      <c r="T16" s="151"/>
      <c r="U16" s="151"/>
      <c r="V16" s="151"/>
      <c r="W16" s="153"/>
    </row>
    <row r="17" spans="2:23" ht="14.25" customHeight="1">
      <c r="B17" s="149" t="s">
        <v>109</v>
      </c>
      <c r="C17" s="70" t="s">
        <v>8</v>
      </c>
      <c r="D17" s="70">
        <v>22</v>
      </c>
      <c r="E17" s="71">
        <v>0.030298097066190008</v>
      </c>
      <c r="F17" s="47" t="s">
        <v>223</v>
      </c>
      <c r="G17" s="70">
        <v>0</v>
      </c>
      <c r="H17" s="70" t="s">
        <v>223</v>
      </c>
      <c r="I17" s="71">
        <f>G17/G$22</f>
        <v>0</v>
      </c>
      <c r="J17" s="70">
        <v>0</v>
      </c>
      <c r="K17" s="70" t="s">
        <v>223</v>
      </c>
      <c r="L17" s="47" t="s">
        <v>223</v>
      </c>
      <c r="M17" s="40"/>
      <c r="N17" s="4"/>
      <c r="O17" s="141" t="s">
        <v>140</v>
      </c>
      <c r="P17" s="8" t="s">
        <v>8</v>
      </c>
      <c r="Q17" s="8">
        <v>3</v>
      </c>
      <c r="R17" s="60">
        <v>0.0034737709361548617</v>
      </c>
      <c r="S17" s="47" t="s">
        <v>223</v>
      </c>
      <c r="T17" s="8">
        <v>0</v>
      </c>
      <c r="U17" s="60">
        <v>0</v>
      </c>
      <c r="V17" s="47" t="s">
        <v>223</v>
      </c>
      <c r="W17" s="47" t="s">
        <v>223</v>
      </c>
    </row>
    <row r="18" spans="2:23" ht="14.25" customHeight="1">
      <c r="B18" s="141"/>
      <c r="C18" s="43" t="s">
        <v>0</v>
      </c>
      <c r="D18" s="43">
        <v>75</v>
      </c>
      <c r="E18" s="44">
        <v>0.24433432824966198</v>
      </c>
      <c r="F18" s="44">
        <f>E18/SUM(E18:E21)</f>
        <v>0.2519684941428229</v>
      </c>
      <c r="G18" s="43">
        <v>4</v>
      </c>
      <c r="H18" s="43" t="s">
        <v>223</v>
      </c>
      <c r="I18" s="44">
        <f>G18/G$22</f>
        <v>0.18181818181818182</v>
      </c>
      <c r="J18" s="43">
        <v>2</v>
      </c>
      <c r="K18" s="43" t="s">
        <v>223</v>
      </c>
      <c r="L18" s="64">
        <f>F18/G18</f>
        <v>0.06299212353570573</v>
      </c>
      <c r="M18" s="14"/>
      <c r="N18" s="38"/>
      <c r="O18" s="141"/>
      <c r="P18" s="8" t="s">
        <v>0</v>
      </c>
      <c r="Q18" s="8">
        <v>11</v>
      </c>
      <c r="R18" s="60">
        <v>0.02659055179654848</v>
      </c>
      <c r="S18" s="87">
        <v>0.02668324327150739</v>
      </c>
      <c r="T18" s="8">
        <v>0</v>
      </c>
      <c r="U18" s="60">
        <v>0</v>
      </c>
      <c r="V18" s="47" t="s">
        <v>223</v>
      </c>
      <c r="W18" s="47" t="s">
        <v>223</v>
      </c>
    </row>
    <row r="19" spans="2:25" ht="14.25" customHeight="1">
      <c r="B19" s="141"/>
      <c r="C19" s="43" t="s">
        <v>5</v>
      </c>
      <c r="D19" s="43">
        <v>25</v>
      </c>
      <c r="E19" s="44">
        <v>0.07483279397365111</v>
      </c>
      <c r="F19" s="44">
        <f>E19/SUM(E18:E21)</f>
        <v>0.07717092618591989</v>
      </c>
      <c r="G19" s="43">
        <v>2</v>
      </c>
      <c r="H19" s="43" t="s">
        <v>223</v>
      </c>
      <c r="I19" s="44">
        <f>G19/G$22</f>
        <v>0.09090909090909091</v>
      </c>
      <c r="J19" s="43">
        <v>2</v>
      </c>
      <c r="K19" s="43" t="s">
        <v>223</v>
      </c>
      <c r="L19" s="64">
        <f>F19/G19</f>
        <v>0.038585463092959946</v>
      </c>
      <c r="M19" s="37"/>
      <c r="N19" s="37"/>
      <c r="O19" s="141"/>
      <c r="P19" s="8" t="s">
        <v>5</v>
      </c>
      <c r="Q19" s="8">
        <v>20</v>
      </c>
      <c r="R19" s="60">
        <v>0.07823888055859725</v>
      </c>
      <c r="S19" s="60">
        <v>0.07851161191421552</v>
      </c>
      <c r="T19" s="8">
        <v>3</v>
      </c>
      <c r="U19" s="60">
        <v>0.09365482233502538</v>
      </c>
      <c r="V19" s="86">
        <v>369</v>
      </c>
      <c r="W19" s="85">
        <f>S19*1000/V19</f>
        <v>0.2127685959734838</v>
      </c>
      <c r="Y19" s="74"/>
    </row>
    <row r="20" spans="2:25" ht="14.25" customHeight="1">
      <c r="B20" s="141"/>
      <c r="C20" s="43" t="s">
        <v>2</v>
      </c>
      <c r="D20" s="43">
        <v>44</v>
      </c>
      <c r="E20" s="44">
        <v>0.13879782348679964</v>
      </c>
      <c r="F20" s="44">
        <f>E20/SUM(E18:E21)</f>
        <v>0.14313452728809764</v>
      </c>
      <c r="G20" s="43">
        <v>4</v>
      </c>
      <c r="H20" s="43" t="s">
        <v>223</v>
      </c>
      <c r="I20" s="44">
        <f>G20/G$22</f>
        <v>0.18181818181818182</v>
      </c>
      <c r="J20" s="43">
        <v>2</v>
      </c>
      <c r="K20" s="43" t="s">
        <v>223</v>
      </c>
      <c r="L20" s="64">
        <f>F20/G20</f>
        <v>0.03578363182202441</v>
      </c>
      <c r="M20" s="4"/>
      <c r="N20" s="4"/>
      <c r="O20" s="141"/>
      <c r="P20" s="8" t="s">
        <v>2</v>
      </c>
      <c r="Q20" s="8">
        <v>45</v>
      </c>
      <c r="R20" s="60">
        <v>0.2985561272038652</v>
      </c>
      <c r="S20" s="60">
        <v>0.2995968580619641</v>
      </c>
      <c r="T20" s="8">
        <v>4</v>
      </c>
      <c r="U20" s="60">
        <v>0.3596446700507614</v>
      </c>
      <c r="V20" s="86">
        <v>1417</v>
      </c>
      <c r="W20" s="85">
        <f>S20*1000/V20</f>
        <v>0.2114303867762626</v>
      </c>
      <c r="X20" s="4"/>
      <c r="Y20" s="74"/>
    </row>
    <row r="21" spans="2:25" ht="14.25" customHeight="1">
      <c r="B21" s="141"/>
      <c r="C21" s="43" t="s">
        <v>63</v>
      </c>
      <c r="D21" s="43">
        <v>143</v>
      </c>
      <c r="E21" s="44">
        <v>0.5117369572236974</v>
      </c>
      <c r="F21" s="44">
        <f>E21/SUM(E18:E21)</f>
        <v>0.5277260523831596</v>
      </c>
      <c r="G21" s="43">
        <v>12</v>
      </c>
      <c r="H21" s="43" t="s">
        <v>223</v>
      </c>
      <c r="I21" s="44">
        <f>G21/G$22</f>
        <v>0.5454545454545454</v>
      </c>
      <c r="J21" s="43">
        <v>4</v>
      </c>
      <c r="K21" s="43" t="s">
        <v>223</v>
      </c>
      <c r="L21" s="64">
        <f>F21/G21</f>
        <v>0.04397717103192997</v>
      </c>
      <c r="M21" s="4"/>
      <c r="N21" s="4"/>
      <c r="O21" s="141"/>
      <c r="P21" s="8" t="s">
        <v>63</v>
      </c>
      <c r="Q21" s="8">
        <v>51</v>
      </c>
      <c r="R21" s="60">
        <v>0.5931406695048342</v>
      </c>
      <c r="S21" s="60">
        <v>0.5952082867523129</v>
      </c>
      <c r="T21" s="8">
        <v>5</v>
      </c>
      <c r="U21" s="60">
        <v>0.5467005076142132</v>
      </c>
      <c r="V21" s="86">
        <v>2154</v>
      </c>
      <c r="W21" s="85">
        <f>S21*1000/V21</f>
        <v>0.2763269669230793</v>
      </c>
      <c r="X21" s="4"/>
      <c r="Y21" s="74"/>
    </row>
    <row r="22" spans="2:25" ht="14.25" customHeight="1">
      <c r="B22" s="141"/>
      <c r="C22" s="43" t="s">
        <v>59</v>
      </c>
      <c r="D22" s="43">
        <f>SUM(D17:D21)</f>
        <v>309</v>
      </c>
      <c r="E22" s="44">
        <f>SUM(E17:E21)</f>
        <v>1</v>
      </c>
      <c r="F22" s="44">
        <f>SUM(F17:F21)</f>
        <v>1</v>
      </c>
      <c r="G22" s="43">
        <f>SUM(G17:G21)</f>
        <v>22</v>
      </c>
      <c r="H22" s="43" t="s">
        <v>223</v>
      </c>
      <c r="I22" s="44">
        <f>SUM(I17:I21)</f>
        <v>1</v>
      </c>
      <c r="J22" s="43">
        <f>SUM(J17:J21)</f>
        <v>10</v>
      </c>
      <c r="K22" s="43" t="s">
        <v>223</v>
      </c>
      <c r="L22" s="47" t="s">
        <v>223</v>
      </c>
      <c r="M22" s="4"/>
      <c r="N22" s="4"/>
      <c r="O22" s="141"/>
      <c r="P22" s="8" t="s">
        <v>59</v>
      </c>
      <c r="Q22" s="8">
        <f>SUM(Q17:Q21)</f>
        <v>130</v>
      </c>
      <c r="R22" s="60">
        <f>SUM(R17:R21)</f>
        <v>1</v>
      </c>
      <c r="S22" s="60">
        <v>1</v>
      </c>
      <c r="T22" s="8">
        <v>12</v>
      </c>
      <c r="U22" s="60">
        <v>1</v>
      </c>
      <c r="V22" s="86">
        <v>3940</v>
      </c>
      <c r="W22" s="86" t="s">
        <v>223</v>
      </c>
      <c r="X22" s="4"/>
      <c r="Y22" s="4"/>
    </row>
    <row r="23" spans="2:25" s="49" customFormat="1" ht="14.25" customHeight="1">
      <c r="B23" s="142" t="s">
        <v>119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4"/>
      <c r="M23" s="50"/>
      <c r="N23" s="50"/>
      <c r="V23" s="68"/>
      <c r="W23" s="68"/>
      <c r="X23" s="50"/>
      <c r="Y23" s="50"/>
    </row>
    <row r="24" spans="2:23" ht="14.25" customHeight="1">
      <c r="B24" s="141" t="s">
        <v>67</v>
      </c>
      <c r="C24" s="17" t="s">
        <v>8</v>
      </c>
      <c r="D24" s="17">
        <v>11</v>
      </c>
      <c r="E24" s="46">
        <v>0.018279985890331474</v>
      </c>
      <c r="F24" s="47" t="s">
        <v>223</v>
      </c>
      <c r="G24" s="17">
        <v>0</v>
      </c>
      <c r="H24" s="17" t="s">
        <v>223</v>
      </c>
      <c r="I24" s="46">
        <f>G24/G$29</f>
        <v>0</v>
      </c>
      <c r="J24" s="17">
        <v>0</v>
      </c>
      <c r="K24" s="17" t="s">
        <v>223</v>
      </c>
      <c r="L24" s="47" t="s">
        <v>223</v>
      </c>
      <c r="O24" s="56" t="s">
        <v>310</v>
      </c>
      <c r="V24" s="69"/>
      <c r="W24" s="69"/>
    </row>
    <row r="25" spans="2:12" ht="14.25" customHeight="1">
      <c r="B25" s="141"/>
      <c r="C25" s="17" t="s">
        <v>0</v>
      </c>
      <c r="D25" s="17">
        <v>65</v>
      </c>
      <c r="E25" s="46">
        <v>0.237799119283593</v>
      </c>
      <c r="F25" s="46">
        <f>E25/SUM(E25:E28)</f>
        <v>0.24222702589928893</v>
      </c>
      <c r="G25" s="17">
        <v>3</v>
      </c>
      <c r="H25" s="17" t="s">
        <v>223</v>
      </c>
      <c r="I25" s="46">
        <f>G25/G$29</f>
        <v>0.16666666666666666</v>
      </c>
      <c r="J25" s="17">
        <v>2</v>
      </c>
      <c r="K25" s="17" t="s">
        <v>223</v>
      </c>
      <c r="L25" s="64">
        <f>F25/G25</f>
        <v>0.08074234196642964</v>
      </c>
    </row>
    <row r="26" spans="2:12" ht="14.25" customHeight="1">
      <c r="B26" s="141"/>
      <c r="C26" s="17" t="s">
        <v>5</v>
      </c>
      <c r="D26" s="17">
        <v>45</v>
      </c>
      <c r="E26" s="46">
        <v>0.17393011162568417</v>
      </c>
      <c r="F26" s="46">
        <f>E26/SUM(E25:E28)</f>
        <v>0.17716875394806234</v>
      </c>
      <c r="G26" s="17">
        <v>3</v>
      </c>
      <c r="H26" s="17" t="s">
        <v>223</v>
      </c>
      <c r="I26" s="46">
        <f>G26/G$29</f>
        <v>0.16666666666666666</v>
      </c>
      <c r="J26" s="17">
        <v>3</v>
      </c>
      <c r="K26" s="17" t="s">
        <v>223</v>
      </c>
      <c r="L26" s="64">
        <f>F26/(G26)</f>
        <v>0.059056251316020776</v>
      </c>
    </row>
    <row r="27" spans="2:12" ht="14.25" customHeight="1">
      <c r="B27" s="141"/>
      <c r="C27" s="17" t="s">
        <v>2</v>
      </c>
      <c r="D27" s="17">
        <v>35</v>
      </c>
      <c r="E27" s="46">
        <v>0.1479751487773517</v>
      </c>
      <c r="F27" s="46">
        <f>E27/SUM(E25:E28)</f>
        <v>0.15073050019414322</v>
      </c>
      <c r="G27" s="17">
        <v>3</v>
      </c>
      <c r="H27" s="17" t="s">
        <v>223</v>
      </c>
      <c r="I27" s="46">
        <f>G27/G$29</f>
        <v>0.16666666666666666</v>
      </c>
      <c r="J27" s="17">
        <v>3</v>
      </c>
      <c r="K27" s="17" t="s">
        <v>223</v>
      </c>
      <c r="L27" s="64">
        <f>F27/(G27)</f>
        <v>0.050243500064714404</v>
      </c>
    </row>
    <row r="28" spans="2:12" ht="14.25" customHeight="1">
      <c r="B28" s="141"/>
      <c r="C28" s="17" t="s">
        <v>63</v>
      </c>
      <c r="D28" s="17">
        <v>126</v>
      </c>
      <c r="E28" s="46">
        <v>0.4220156344230398</v>
      </c>
      <c r="F28" s="46">
        <f>E28/SUM(E25:E28)</f>
        <v>0.4298737199585055</v>
      </c>
      <c r="G28" s="17">
        <v>9</v>
      </c>
      <c r="H28" s="17" t="s">
        <v>223</v>
      </c>
      <c r="I28" s="46">
        <f>G28/G$29</f>
        <v>0.5</v>
      </c>
      <c r="J28" s="17">
        <v>4</v>
      </c>
      <c r="K28" s="17" t="s">
        <v>223</v>
      </c>
      <c r="L28" s="64">
        <f>F28/(G28)</f>
        <v>0.04776374666205616</v>
      </c>
    </row>
    <row r="29" spans="2:12" ht="14.25" customHeight="1">
      <c r="B29" s="141"/>
      <c r="C29" s="17" t="s">
        <v>59</v>
      </c>
      <c r="D29" s="17">
        <f>SUM(D24:D28)</f>
        <v>282</v>
      </c>
      <c r="E29" s="46">
        <f>SUM(E24:E28)</f>
        <v>1.0000000000000002</v>
      </c>
      <c r="F29" s="46">
        <f>SUM(F24:F28)</f>
        <v>1</v>
      </c>
      <c r="G29" s="17">
        <f>SUM(G24:G28)</f>
        <v>18</v>
      </c>
      <c r="H29" s="17" t="s">
        <v>223</v>
      </c>
      <c r="I29" s="46">
        <f>SUM(I24:I28)</f>
        <v>1</v>
      </c>
      <c r="J29" s="17">
        <f>SUM(J24:J28)</f>
        <v>12</v>
      </c>
      <c r="K29" s="17" t="s">
        <v>223</v>
      </c>
      <c r="L29" s="47" t="s">
        <v>223</v>
      </c>
    </row>
    <row r="30" spans="2:12" s="49" customFormat="1" ht="14.25" customHeight="1">
      <c r="B30" s="142" t="s">
        <v>118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4"/>
    </row>
    <row r="31" spans="2:12" ht="14.25" customHeight="1">
      <c r="B31" s="141" t="s">
        <v>105</v>
      </c>
      <c r="C31" s="17" t="s">
        <v>8</v>
      </c>
      <c r="D31" s="17">
        <v>13</v>
      </c>
      <c r="E31" s="46">
        <v>0.027429499947583605</v>
      </c>
      <c r="F31" s="47" t="s">
        <v>223</v>
      </c>
      <c r="G31" s="17">
        <v>0</v>
      </c>
      <c r="H31" s="17" t="s">
        <v>223</v>
      </c>
      <c r="I31" s="46">
        <f>G31/G$36</f>
        <v>0</v>
      </c>
      <c r="J31" s="17">
        <v>0</v>
      </c>
      <c r="K31" s="17" t="s">
        <v>223</v>
      </c>
      <c r="L31" s="47" t="s">
        <v>223</v>
      </c>
    </row>
    <row r="32" spans="2:12" ht="14.25" customHeight="1">
      <c r="B32" s="141"/>
      <c r="C32" s="17" t="s">
        <v>0</v>
      </c>
      <c r="D32" s="17">
        <v>45</v>
      </c>
      <c r="E32" s="46">
        <v>0.14764650382639685</v>
      </c>
      <c r="F32" s="46">
        <f>E32/SUM(E32:E35)</f>
        <v>0.15181059246444295</v>
      </c>
      <c r="G32" s="17">
        <v>2</v>
      </c>
      <c r="H32" s="17" t="s">
        <v>223</v>
      </c>
      <c r="I32" s="46">
        <f>G32/G$36</f>
        <v>0.10526315789473684</v>
      </c>
      <c r="J32" s="17">
        <v>2</v>
      </c>
      <c r="K32" s="17" t="s">
        <v>223</v>
      </c>
      <c r="L32" s="64">
        <f>F32/G32</f>
        <v>0.07590529623222148</v>
      </c>
    </row>
    <row r="33" spans="2:12" ht="14.25" customHeight="1">
      <c r="B33" s="141"/>
      <c r="C33" s="17" t="s">
        <v>5</v>
      </c>
      <c r="D33" s="17">
        <v>51</v>
      </c>
      <c r="E33" s="46">
        <v>0.1632770730684557</v>
      </c>
      <c r="F33" s="46">
        <f>E33/SUM(E32:E35)</f>
        <v>0.16788199216371047</v>
      </c>
      <c r="G33" s="17">
        <v>3</v>
      </c>
      <c r="H33" s="17" t="s">
        <v>223</v>
      </c>
      <c r="I33" s="46">
        <f>G33/G$36</f>
        <v>0.15789473684210525</v>
      </c>
      <c r="J33" s="17">
        <v>2</v>
      </c>
      <c r="K33" s="17" t="s">
        <v>223</v>
      </c>
      <c r="L33" s="64">
        <f>F33/(G33)</f>
        <v>0.055960664054570154</v>
      </c>
    </row>
    <row r="34" spans="2:12" ht="14.25" customHeight="1">
      <c r="B34" s="141"/>
      <c r="C34" s="17" t="s">
        <v>2</v>
      </c>
      <c r="D34" s="17">
        <v>68</v>
      </c>
      <c r="E34" s="46">
        <v>0.2696509068036481</v>
      </c>
      <c r="F34" s="46">
        <f>E34/SUM(E32:E35)</f>
        <v>0.2772558974276059</v>
      </c>
      <c r="G34" s="17">
        <v>5</v>
      </c>
      <c r="H34" s="17" t="s">
        <v>223</v>
      </c>
      <c r="I34" s="46">
        <f>G34/G$36</f>
        <v>0.2631578947368421</v>
      </c>
      <c r="J34" s="17">
        <v>3</v>
      </c>
      <c r="K34" s="17" t="s">
        <v>223</v>
      </c>
      <c r="L34" s="64">
        <f>F34/(G34)</f>
        <v>0.05545117948552118</v>
      </c>
    </row>
    <row r="35" spans="2:12" ht="14.25" customHeight="1">
      <c r="B35" s="141"/>
      <c r="C35" s="17" t="s">
        <v>63</v>
      </c>
      <c r="D35" s="17">
        <v>123</v>
      </c>
      <c r="E35" s="46">
        <v>0.39199601635391546</v>
      </c>
      <c r="F35" s="46">
        <f>E35/SUM(E32:E35)</f>
        <v>0.4030515179442406</v>
      </c>
      <c r="G35" s="17">
        <v>9</v>
      </c>
      <c r="H35" s="17" t="s">
        <v>223</v>
      </c>
      <c r="I35" s="46">
        <f>G35/G$36</f>
        <v>0.47368421052631576</v>
      </c>
      <c r="J35" s="17">
        <v>4</v>
      </c>
      <c r="K35" s="17" t="s">
        <v>223</v>
      </c>
      <c r="L35" s="64">
        <f>F35/(G35)</f>
        <v>0.044783501993804514</v>
      </c>
    </row>
    <row r="36" spans="2:12" ht="14.25" customHeight="1">
      <c r="B36" s="141"/>
      <c r="C36" s="17" t="s">
        <v>59</v>
      </c>
      <c r="D36" s="17">
        <f>SUM(D31:D35)</f>
        <v>300</v>
      </c>
      <c r="E36" s="46">
        <f>SUM(E31:E35)</f>
        <v>0.9999999999999998</v>
      </c>
      <c r="F36" s="46">
        <f>SUM(F31:F35)</f>
        <v>1</v>
      </c>
      <c r="G36" s="17">
        <f>SUM(G31:G35)</f>
        <v>19</v>
      </c>
      <c r="H36" s="17" t="s">
        <v>223</v>
      </c>
      <c r="I36" s="46">
        <f>SUM(I31:I35)</f>
        <v>1</v>
      </c>
      <c r="J36" s="17">
        <f>SUM(J31:J35)</f>
        <v>11</v>
      </c>
      <c r="K36" s="17" t="s">
        <v>223</v>
      </c>
      <c r="L36" s="47" t="s">
        <v>223</v>
      </c>
    </row>
    <row r="37" spans="2:12" s="49" customFormat="1" ht="14.25" customHeight="1">
      <c r="B37" s="142" t="s">
        <v>120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4"/>
    </row>
    <row r="38" spans="2:12" ht="14.25" customHeight="1">
      <c r="B38" s="141" t="s">
        <v>72</v>
      </c>
      <c r="C38" s="17" t="s">
        <v>8</v>
      </c>
      <c r="D38" s="17">
        <v>16</v>
      </c>
      <c r="E38" s="46">
        <v>0.04796218076030094</v>
      </c>
      <c r="F38" s="47" t="s">
        <v>223</v>
      </c>
      <c r="G38" s="17">
        <v>0</v>
      </c>
      <c r="H38" s="17" t="s">
        <v>223</v>
      </c>
      <c r="I38" s="46">
        <f>G38/G$43</f>
        <v>0</v>
      </c>
      <c r="J38" s="17">
        <v>0</v>
      </c>
      <c r="K38" s="17" t="s">
        <v>223</v>
      </c>
      <c r="L38" s="47" t="s">
        <v>223</v>
      </c>
    </row>
    <row r="39" spans="2:12" ht="14.25" customHeight="1">
      <c r="B39" s="141"/>
      <c r="C39" s="17" t="s">
        <v>0</v>
      </c>
      <c r="D39" s="17">
        <v>26</v>
      </c>
      <c r="E39" s="46">
        <v>0.12964838177291668</v>
      </c>
      <c r="F39" s="46">
        <f>E39/SUM(E39:E42)</f>
        <v>0.13617986507768604</v>
      </c>
      <c r="G39" s="17">
        <v>2</v>
      </c>
      <c r="H39" s="17" t="s">
        <v>223</v>
      </c>
      <c r="I39" s="46">
        <f>G39/G$43</f>
        <v>0.1111111111111111</v>
      </c>
      <c r="J39" s="17">
        <v>1</v>
      </c>
      <c r="K39" s="17" t="s">
        <v>223</v>
      </c>
      <c r="L39" s="64">
        <f>F39/G39</f>
        <v>0.06808993253884302</v>
      </c>
    </row>
    <row r="40" spans="2:12" ht="14.25" customHeight="1">
      <c r="B40" s="141"/>
      <c r="C40" s="17" t="s">
        <v>5</v>
      </c>
      <c r="D40" s="17">
        <v>31</v>
      </c>
      <c r="E40" s="46">
        <v>0.25393717306777813</v>
      </c>
      <c r="F40" s="46">
        <f>E40/SUM(E39:E42)</f>
        <v>0.266730131866582</v>
      </c>
      <c r="G40" s="17">
        <v>4</v>
      </c>
      <c r="H40" s="17" t="s">
        <v>223</v>
      </c>
      <c r="I40" s="46">
        <f>G40/G$43</f>
        <v>0.2222222222222222</v>
      </c>
      <c r="J40" s="17">
        <v>2</v>
      </c>
      <c r="K40" s="17" t="s">
        <v>223</v>
      </c>
      <c r="L40" s="64">
        <f>F40/(G40)</f>
        <v>0.0666825329666455</v>
      </c>
    </row>
    <row r="41" spans="2:12" ht="14.25" customHeight="1">
      <c r="B41" s="141"/>
      <c r="C41" s="17" t="s">
        <v>2</v>
      </c>
      <c r="D41" s="17">
        <v>25</v>
      </c>
      <c r="E41" s="46">
        <v>0.1537945117345939</v>
      </c>
      <c r="F41" s="46">
        <f>E41/SUM(E39:E42)</f>
        <v>0.16154243941423962</v>
      </c>
      <c r="G41" s="17">
        <v>3</v>
      </c>
      <c r="H41" s="17" t="s">
        <v>223</v>
      </c>
      <c r="I41" s="46">
        <f>G41/G$43</f>
        <v>0.16666666666666666</v>
      </c>
      <c r="J41" s="17">
        <v>2</v>
      </c>
      <c r="K41" s="17" t="s">
        <v>223</v>
      </c>
      <c r="L41" s="64">
        <f>F41/(G41)</f>
        <v>0.053847479804746544</v>
      </c>
    </row>
    <row r="42" spans="2:12" ht="14.25" customHeight="1">
      <c r="B42" s="141"/>
      <c r="C42" s="17" t="s">
        <v>63</v>
      </c>
      <c r="D42" s="17">
        <v>72</v>
      </c>
      <c r="E42" s="46">
        <v>0.4146577526644104</v>
      </c>
      <c r="F42" s="46">
        <f>E42/SUM(E39:E42)</f>
        <v>0.43554756364149233</v>
      </c>
      <c r="G42" s="17">
        <v>9</v>
      </c>
      <c r="H42" s="17" t="s">
        <v>223</v>
      </c>
      <c r="I42" s="46">
        <f>G42/G$43</f>
        <v>0.5</v>
      </c>
      <c r="J42" s="17">
        <v>3</v>
      </c>
      <c r="K42" s="17" t="s">
        <v>223</v>
      </c>
      <c r="L42" s="64">
        <f>F42/(G42)</f>
        <v>0.048394173737943594</v>
      </c>
    </row>
    <row r="43" spans="2:12" ht="14.25" customHeight="1">
      <c r="B43" s="141"/>
      <c r="C43" s="17" t="s">
        <v>59</v>
      </c>
      <c r="D43" s="17">
        <f>SUM(D38:D42)</f>
        <v>170</v>
      </c>
      <c r="E43" s="46">
        <f>SUM(E38:E42)</f>
        <v>1</v>
      </c>
      <c r="F43" s="46">
        <f>SUM(F38:F42)</f>
        <v>1</v>
      </c>
      <c r="G43" s="17">
        <f>SUM(G38:G42)</f>
        <v>18</v>
      </c>
      <c r="H43" s="17" t="s">
        <v>223</v>
      </c>
      <c r="I43" s="46">
        <f>SUM(I38:I42)</f>
        <v>1</v>
      </c>
      <c r="J43" s="17">
        <f>SUM(J38:J42)</f>
        <v>8</v>
      </c>
      <c r="K43" s="17" t="s">
        <v>223</v>
      </c>
      <c r="L43" s="47" t="s">
        <v>223</v>
      </c>
    </row>
    <row r="44" spans="2:12" s="49" customFormat="1" ht="14.25" customHeight="1">
      <c r="B44" s="146" t="s">
        <v>224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</row>
    <row r="45" spans="2:12" ht="14.25" customHeight="1">
      <c r="B45" s="141" t="s">
        <v>110</v>
      </c>
      <c r="C45" s="17" t="s">
        <v>8</v>
      </c>
      <c r="D45" s="17">
        <v>11</v>
      </c>
      <c r="E45" s="46">
        <v>0.049908664716477404</v>
      </c>
      <c r="F45" s="47" t="s">
        <v>223</v>
      </c>
      <c r="G45" s="17">
        <v>0</v>
      </c>
      <c r="H45" s="17" t="s">
        <v>223</v>
      </c>
      <c r="I45" s="46">
        <f>G45/G$50</f>
        <v>0</v>
      </c>
      <c r="J45" s="17">
        <v>0</v>
      </c>
      <c r="K45" s="17" t="s">
        <v>223</v>
      </c>
      <c r="L45" s="47" t="s">
        <v>223</v>
      </c>
    </row>
    <row r="46" spans="2:12" ht="14.25" customHeight="1">
      <c r="B46" s="141"/>
      <c r="C46" s="17" t="s">
        <v>0</v>
      </c>
      <c r="D46" s="17">
        <v>17</v>
      </c>
      <c r="E46" s="46">
        <v>0.17054788395948034</v>
      </c>
      <c r="F46" s="46">
        <f>E46/SUM(E46:E49)</f>
        <v>0.17950683016026672</v>
      </c>
      <c r="G46" s="17">
        <v>3</v>
      </c>
      <c r="H46" s="17" t="s">
        <v>223</v>
      </c>
      <c r="I46" s="46">
        <f>G46/G$50</f>
        <v>0.15789473684210525</v>
      </c>
      <c r="J46" s="17">
        <v>2</v>
      </c>
      <c r="K46" s="17" t="s">
        <v>223</v>
      </c>
      <c r="L46" s="64">
        <f>F46/G46</f>
        <v>0.05983561005342224</v>
      </c>
    </row>
    <row r="47" spans="2:12" ht="14.25" customHeight="1">
      <c r="B47" s="141"/>
      <c r="C47" s="17" t="s">
        <v>5</v>
      </c>
      <c r="D47" s="17">
        <v>6</v>
      </c>
      <c r="E47" s="46">
        <v>0.04840131318421624</v>
      </c>
      <c r="F47" s="46">
        <f>E47/SUM(E46:E49)</f>
        <v>0.05094385285575991</v>
      </c>
      <c r="G47" s="17">
        <v>1</v>
      </c>
      <c r="H47" s="17" t="s">
        <v>223</v>
      </c>
      <c r="I47" s="46">
        <f>G47/G$50</f>
        <v>0.05263157894736842</v>
      </c>
      <c r="J47" s="17">
        <v>1</v>
      </c>
      <c r="K47" s="17" t="s">
        <v>223</v>
      </c>
      <c r="L47" s="64">
        <f>F47/G47</f>
        <v>0.05094385285575991</v>
      </c>
    </row>
    <row r="48" spans="2:12" ht="14.25" customHeight="1">
      <c r="B48" s="141"/>
      <c r="C48" s="17" t="s">
        <v>2</v>
      </c>
      <c r="D48" s="17">
        <v>16</v>
      </c>
      <c r="E48" s="46">
        <v>0.1581697175632002</v>
      </c>
      <c r="F48" s="46">
        <f>E48/SUM(E46:E49)</f>
        <v>0.1664784339034097</v>
      </c>
      <c r="G48" s="17">
        <v>3</v>
      </c>
      <c r="H48" s="17" t="s">
        <v>223</v>
      </c>
      <c r="I48" s="46">
        <f>G48/G$50</f>
        <v>0.15789473684210525</v>
      </c>
      <c r="J48" s="17">
        <v>2</v>
      </c>
      <c r="K48" s="17" t="s">
        <v>223</v>
      </c>
      <c r="L48" s="64">
        <f>F48/G48</f>
        <v>0.05549281130113656</v>
      </c>
    </row>
    <row r="49" spans="2:12" ht="14.25" customHeight="1">
      <c r="B49" s="141"/>
      <c r="C49" s="17" t="s">
        <v>63</v>
      </c>
      <c r="D49" s="17">
        <v>38</v>
      </c>
      <c r="E49" s="46">
        <v>0.5729724205766259</v>
      </c>
      <c r="F49" s="46">
        <f>E49/SUM(E46:E49)</f>
        <v>0.6030708830805636</v>
      </c>
      <c r="G49" s="17">
        <v>12</v>
      </c>
      <c r="H49" s="17" t="s">
        <v>223</v>
      </c>
      <c r="I49" s="46">
        <f>G49/G$50</f>
        <v>0.631578947368421</v>
      </c>
      <c r="J49" s="17">
        <v>3</v>
      </c>
      <c r="K49" s="17" t="s">
        <v>223</v>
      </c>
      <c r="L49" s="64">
        <f>F49/G49</f>
        <v>0.0502559069233803</v>
      </c>
    </row>
    <row r="50" spans="2:12" ht="14.25" customHeight="1">
      <c r="B50" s="141"/>
      <c r="C50" s="17" t="s">
        <v>59</v>
      </c>
      <c r="D50" s="17">
        <f>SUM(D45:D49)</f>
        <v>88</v>
      </c>
      <c r="E50" s="46">
        <f>SUM(E45:E49)</f>
        <v>1</v>
      </c>
      <c r="F50" s="46">
        <f>SUM(F45:F49)</f>
        <v>0.9999999999999999</v>
      </c>
      <c r="G50" s="17">
        <f>SUM(G45:G49)</f>
        <v>19</v>
      </c>
      <c r="H50" s="17" t="s">
        <v>223</v>
      </c>
      <c r="I50" s="46">
        <f>SUM(I45:I49)</f>
        <v>1</v>
      </c>
      <c r="J50" s="17">
        <f>SUM(J45:J49)</f>
        <v>8</v>
      </c>
      <c r="K50" s="17" t="s">
        <v>223</v>
      </c>
      <c r="L50" s="47" t="s">
        <v>223</v>
      </c>
    </row>
    <row r="51" spans="2:12" ht="14.25" customHeight="1">
      <c r="B51" s="79"/>
      <c r="C51" s="80"/>
      <c r="D51" s="80"/>
      <c r="E51" s="81"/>
      <c r="F51" s="81"/>
      <c r="G51" s="80"/>
      <c r="H51" s="80"/>
      <c r="I51" s="81"/>
      <c r="J51" s="80"/>
      <c r="K51" s="80"/>
      <c r="L51" s="82"/>
    </row>
    <row r="52" spans="2:12" ht="15.75">
      <c r="B52" s="160" t="s">
        <v>336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</row>
    <row r="53" spans="2:12" ht="16.5" customHeight="1">
      <c r="B53" s="141" t="s">
        <v>211</v>
      </c>
      <c r="C53" s="145" t="s">
        <v>112</v>
      </c>
      <c r="D53" s="117" t="s">
        <v>60</v>
      </c>
      <c r="E53" s="117"/>
      <c r="F53" s="117"/>
      <c r="G53" s="154" t="s">
        <v>61</v>
      </c>
      <c r="H53" s="155"/>
      <c r="I53" s="155"/>
      <c r="J53" s="155"/>
      <c r="K53" s="155"/>
      <c r="L53" s="156"/>
    </row>
    <row r="54" spans="2:12" ht="47.25" customHeight="1">
      <c r="B54" s="141"/>
      <c r="C54" s="145"/>
      <c r="D54" s="145" t="s">
        <v>113</v>
      </c>
      <c r="E54" s="145" t="s">
        <v>58</v>
      </c>
      <c r="F54" s="145" t="s">
        <v>111</v>
      </c>
      <c r="G54" s="145" t="s">
        <v>114</v>
      </c>
      <c r="H54" s="145"/>
      <c r="I54" s="145" t="s">
        <v>115</v>
      </c>
      <c r="J54" s="145" t="s">
        <v>116</v>
      </c>
      <c r="K54" s="145"/>
      <c r="L54" s="41" t="s">
        <v>221</v>
      </c>
    </row>
    <row r="55" spans="2:12" ht="15">
      <c r="B55" s="141"/>
      <c r="C55" s="145"/>
      <c r="D55" s="145"/>
      <c r="E55" s="145"/>
      <c r="F55" s="145"/>
      <c r="G55" s="41" t="s">
        <v>208</v>
      </c>
      <c r="H55" s="41" t="s">
        <v>65</v>
      </c>
      <c r="I55" s="145"/>
      <c r="J55" s="41" t="s">
        <v>208</v>
      </c>
      <c r="K55" s="52" t="s">
        <v>65</v>
      </c>
      <c r="L55" s="17"/>
    </row>
    <row r="56" spans="2:12" s="49" customFormat="1" ht="14.25" customHeight="1">
      <c r="B56" s="146" t="s">
        <v>123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</row>
    <row r="57" spans="2:12" ht="14.25" customHeight="1">
      <c r="B57" s="141" t="s">
        <v>56</v>
      </c>
      <c r="C57" s="17" t="s">
        <v>8</v>
      </c>
      <c r="D57" s="17">
        <v>11</v>
      </c>
      <c r="E57" s="46">
        <v>0.049908664716477404</v>
      </c>
      <c r="F57" s="47" t="s">
        <v>223</v>
      </c>
      <c r="G57" s="17">
        <v>0</v>
      </c>
      <c r="H57" s="17" t="s">
        <v>223</v>
      </c>
      <c r="I57" s="46">
        <f>G57/G$62</f>
        <v>0</v>
      </c>
      <c r="J57" s="17">
        <v>0</v>
      </c>
      <c r="K57" s="17" t="s">
        <v>223</v>
      </c>
      <c r="L57" s="47" t="s">
        <v>223</v>
      </c>
    </row>
    <row r="58" spans="2:12" ht="14.25" customHeight="1">
      <c r="B58" s="141"/>
      <c r="C58" s="17" t="s">
        <v>0</v>
      </c>
      <c r="D58" s="17">
        <v>17</v>
      </c>
      <c r="E58" s="46">
        <v>0.17054788395948034</v>
      </c>
      <c r="F58" s="46">
        <f>E58/SUM(E58:E61)</f>
        <v>0.17950683016026672</v>
      </c>
      <c r="G58" s="17">
        <v>4</v>
      </c>
      <c r="H58" s="17" t="s">
        <v>223</v>
      </c>
      <c r="I58" s="46">
        <f>G58/G$62</f>
        <v>0.23529411764705882</v>
      </c>
      <c r="J58" s="17">
        <v>2</v>
      </c>
      <c r="K58" s="17" t="s">
        <v>223</v>
      </c>
      <c r="L58" s="64">
        <f>F58/G58</f>
        <v>0.04487670754006668</v>
      </c>
    </row>
    <row r="59" spans="2:19" ht="14.25" customHeight="1">
      <c r="B59" s="141"/>
      <c r="C59" s="17" t="s">
        <v>5</v>
      </c>
      <c r="D59" s="17">
        <v>6</v>
      </c>
      <c r="E59" s="46">
        <v>0.04840131318421624</v>
      </c>
      <c r="F59" s="46">
        <f>E59/SUM(E58:E61)</f>
        <v>0.05094385285575991</v>
      </c>
      <c r="G59" s="17">
        <v>1</v>
      </c>
      <c r="H59" s="17" t="s">
        <v>223</v>
      </c>
      <c r="I59" s="46">
        <f>G59/G$62</f>
        <v>0.058823529411764705</v>
      </c>
      <c r="J59" s="17">
        <v>2</v>
      </c>
      <c r="K59" s="17" t="s">
        <v>223</v>
      </c>
      <c r="L59" s="64">
        <f>F59/G59</f>
        <v>0.05094385285575991</v>
      </c>
      <c r="M59" s="4"/>
      <c r="N59" s="4"/>
      <c r="O59" s="4"/>
      <c r="P59" s="4"/>
      <c r="Q59" s="4"/>
      <c r="R59" s="4"/>
      <c r="S59" s="4"/>
    </row>
    <row r="60" spans="2:19" ht="14.25" customHeight="1">
      <c r="B60" s="141"/>
      <c r="C60" s="17" t="s">
        <v>2</v>
      </c>
      <c r="D60" s="17">
        <v>16</v>
      </c>
      <c r="E60" s="46">
        <v>0.1581697175632002</v>
      </c>
      <c r="F60" s="46">
        <f>E60/SUM(E58:E61)</f>
        <v>0.1664784339034097</v>
      </c>
      <c r="G60" s="17">
        <v>3</v>
      </c>
      <c r="H60" s="17" t="s">
        <v>223</v>
      </c>
      <c r="I60" s="46">
        <f>G60/G$62</f>
        <v>0.17647058823529413</v>
      </c>
      <c r="J60" s="17">
        <v>2</v>
      </c>
      <c r="K60" s="17" t="s">
        <v>223</v>
      </c>
      <c r="L60" s="64">
        <f>F60/G60</f>
        <v>0.05549281130113656</v>
      </c>
      <c r="M60" s="38"/>
      <c r="N60" s="38"/>
      <c r="O60" s="31"/>
      <c r="P60" s="38"/>
      <c r="Q60" s="38"/>
      <c r="R60" s="38"/>
      <c r="S60" s="38"/>
    </row>
    <row r="61" spans="2:19" ht="14.25" customHeight="1">
      <c r="B61" s="141"/>
      <c r="C61" s="17" t="s">
        <v>63</v>
      </c>
      <c r="D61" s="17">
        <v>38</v>
      </c>
      <c r="E61" s="46">
        <v>0.5729724205766259</v>
      </c>
      <c r="F61" s="46">
        <f>E61/SUM(E58:E61)</f>
        <v>0.6030708830805636</v>
      </c>
      <c r="G61" s="17">
        <v>9</v>
      </c>
      <c r="H61" s="17" t="s">
        <v>223</v>
      </c>
      <c r="I61" s="46">
        <f>G61/G$62</f>
        <v>0.5294117647058824</v>
      </c>
      <c r="J61" s="17">
        <v>3</v>
      </c>
      <c r="K61" s="17" t="s">
        <v>223</v>
      </c>
      <c r="L61" s="64">
        <f>F61/G61</f>
        <v>0.0670078758978404</v>
      </c>
      <c r="M61" s="37"/>
      <c r="N61" s="37"/>
      <c r="O61" s="37"/>
      <c r="P61" s="37"/>
      <c r="Q61" s="37"/>
      <c r="R61" s="37"/>
      <c r="S61" s="37"/>
    </row>
    <row r="62" spans="2:19" ht="14.25" customHeight="1">
      <c r="B62" s="141"/>
      <c r="C62" s="17" t="s">
        <v>59</v>
      </c>
      <c r="D62" s="17">
        <f>SUM(D57:D61)</f>
        <v>88</v>
      </c>
      <c r="E62" s="46">
        <f>SUM(E57:E61)</f>
        <v>1</v>
      </c>
      <c r="F62" s="46">
        <f>SUM(F57:F61)</f>
        <v>0.9999999999999999</v>
      </c>
      <c r="G62" s="17">
        <f>SUM(G57:G61)</f>
        <v>17</v>
      </c>
      <c r="H62" s="17" t="s">
        <v>223</v>
      </c>
      <c r="I62" s="46">
        <f>SUM(I57:I61)</f>
        <v>1</v>
      </c>
      <c r="J62" s="17">
        <f>SUM(J57:J61)</f>
        <v>9</v>
      </c>
      <c r="K62" s="17" t="s">
        <v>223</v>
      </c>
      <c r="L62" s="47" t="s">
        <v>223</v>
      </c>
      <c r="M62" s="4"/>
      <c r="N62" s="27"/>
      <c r="O62" s="27"/>
      <c r="P62" s="4"/>
      <c r="Q62" s="27"/>
      <c r="R62" s="4"/>
      <c r="S62" s="4"/>
    </row>
    <row r="63" spans="2:19" s="49" customFormat="1" ht="14.25" customHeight="1">
      <c r="B63" s="142" t="s">
        <v>168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4"/>
      <c r="M63" s="50"/>
      <c r="N63" s="51"/>
      <c r="O63" s="51"/>
      <c r="P63" s="50"/>
      <c r="Q63" s="51"/>
      <c r="R63" s="50"/>
      <c r="S63" s="50"/>
    </row>
    <row r="64" spans="2:19" ht="14.25" customHeight="1">
      <c r="B64" s="141" t="s">
        <v>170</v>
      </c>
      <c r="C64" s="17" t="s">
        <v>8</v>
      </c>
      <c r="D64" s="17">
        <v>44</v>
      </c>
      <c r="E64" s="46">
        <v>0.05568554273612108</v>
      </c>
      <c r="F64" s="47" t="s">
        <v>223</v>
      </c>
      <c r="G64" s="17">
        <v>0</v>
      </c>
      <c r="H64" s="17">
        <v>0</v>
      </c>
      <c r="I64" s="46">
        <f>(G64+H64)/($G$69+$H$69)</f>
        <v>0</v>
      </c>
      <c r="J64" s="17">
        <v>0</v>
      </c>
      <c r="K64" s="17">
        <v>0</v>
      </c>
      <c r="L64" s="17"/>
      <c r="M64" s="4"/>
      <c r="N64" s="27"/>
      <c r="O64" s="27"/>
      <c r="P64" s="4"/>
      <c r="Q64" s="27"/>
      <c r="R64" s="39"/>
      <c r="S64" s="39"/>
    </row>
    <row r="65" spans="2:19" ht="14.25" customHeight="1">
      <c r="B65" s="141"/>
      <c r="C65" s="17" t="s">
        <v>0</v>
      </c>
      <c r="D65" s="17">
        <v>78</v>
      </c>
      <c r="E65" s="46">
        <v>0.1997612847638863</v>
      </c>
      <c r="F65" s="46">
        <f>E65/SUM(E65:E68)</f>
        <v>0.21154106370740977</v>
      </c>
      <c r="G65" s="17">
        <v>4</v>
      </c>
      <c r="H65" s="17">
        <v>0</v>
      </c>
      <c r="I65" s="46">
        <f>(G65+H65)/($G$69+$H$69)</f>
        <v>0.17391304347826086</v>
      </c>
      <c r="J65" s="17">
        <v>2</v>
      </c>
      <c r="K65" s="17">
        <v>0</v>
      </c>
      <c r="L65" s="64">
        <f>F65/G65</f>
        <v>0.05288526592685244</v>
      </c>
      <c r="M65" s="4"/>
      <c r="N65" s="27"/>
      <c r="O65" s="27"/>
      <c r="P65" s="4"/>
      <c r="Q65" s="27"/>
      <c r="R65" s="4"/>
      <c r="S65" s="4"/>
    </row>
    <row r="66" spans="2:12" ht="14.25" customHeight="1">
      <c r="B66" s="141"/>
      <c r="C66" s="17" t="s">
        <v>5</v>
      </c>
      <c r="D66" s="17">
        <v>25</v>
      </c>
      <c r="E66" s="46">
        <v>0.06562543865034698</v>
      </c>
      <c r="F66" s="46">
        <f>E66/SUM(E65:E68)</f>
        <v>0.06949532345453505</v>
      </c>
      <c r="G66" s="17">
        <v>2</v>
      </c>
      <c r="H66" s="17">
        <v>0</v>
      </c>
      <c r="I66" s="46">
        <f>(G66+H66)/($G$69+$H$69)</f>
        <v>0.08695652173913043</v>
      </c>
      <c r="J66" s="17">
        <v>2</v>
      </c>
      <c r="K66" s="17">
        <v>1</v>
      </c>
      <c r="L66" s="64">
        <f>F66/G66</f>
        <v>0.03474766172726752</v>
      </c>
    </row>
    <row r="67" spans="2:12" ht="14.25" customHeight="1">
      <c r="B67" s="141"/>
      <c r="C67" s="17" t="s">
        <v>2</v>
      </c>
      <c r="D67" s="17">
        <v>85</v>
      </c>
      <c r="E67" s="46">
        <v>0.2703864652603836</v>
      </c>
      <c r="F67" s="46">
        <f>E67/SUM(E65:E68)</f>
        <v>0.2863309601801711</v>
      </c>
      <c r="G67" s="17">
        <v>4</v>
      </c>
      <c r="H67" s="17">
        <v>3</v>
      </c>
      <c r="I67" s="46">
        <f>(G67+H67)/($G$69+$H$69)</f>
        <v>0.30434782608695654</v>
      </c>
      <c r="J67" s="17">
        <v>2</v>
      </c>
      <c r="K67" s="17">
        <v>1</v>
      </c>
      <c r="L67" s="64">
        <f>F67/(G67+H67)</f>
        <v>0.04090442288288159</v>
      </c>
    </row>
    <row r="68" spans="2:12" ht="14.25" customHeight="1">
      <c r="B68" s="141"/>
      <c r="C68" s="17" t="s">
        <v>63</v>
      </c>
      <c r="D68" s="17">
        <v>135</v>
      </c>
      <c r="E68" s="46">
        <v>0.4085412685892621</v>
      </c>
      <c r="F68" s="46">
        <f>E68/SUM(E65:E68)</f>
        <v>0.4326326526578841</v>
      </c>
      <c r="G68" s="17">
        <v>7</v>
      </c>
      <c r="H68" s="17">
        <v>3</v>
      </c>
      <c r="I68" s="46">
        <f>(G68+H68)/($G$69+$H$69)</f>
        <v>0.43478260869565216</v>
      </c>
      <c r="J68" s="17">
        <v>3</v>
      </c>
      <c r="K68" s="17">
        <v>1</v>
      </c>
      <c r="L68" s="64">
        <f>F68/(G68+H68)</f>
        <v>0.04326326526578841</v>
      </c>
    </row>
    <row r="69" spans="2:12" ht="14.25" customHeight="1">
      <c r="B69" s="141"/>
      <c r="C69" s="17" t="s">
        <v>59</v>
      </c>
      <c r="D69" s="17">
        <f aca="true" t="shared" si="0" ref="D69:K69">SUM(D64:D68)</f>
        <v>367</v>
      </c>
      <c r="E69" s="46">
        <f t="shared" si="0"/>
        <v>1</v>
      </c>
      <c r="F69" s="46">
        <f t="shared" si="0"/>
        <v>1</v>
      </c>
      <c r="G69" s="17">
        <f>SUM(G64:G68)</f>
        <v>17</v>
      </c>
      <c r="H69" s="17">
        <f t="shared" si="0"/>
        <v>6</v>
      </c>
      <c r="I69" s="46">
        <f>SUM(I64:I68)</f>
        <v>1</v>
      </c>
      <c r="J69" s="17">
        <f t="shared" si="0"/>
        <v>9</v>
      </c>
      <c r="K69" s="17">
        <f t="shared" si="0"/>
        <v>3</v>
      </c>
      <c r="L69" s="17"/>
    </row>
    <row r="70" spans="2:12" s="49" customFormat="1" ht="14.25" customHeight="1">
      <c r="B70" s="142" t="s">
        <v>121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4"/>
    </row>
    <row r="71" spans="2:12" ht="14.25" customHeight="1">
      <c r="B71" s="141" t="s">
        <v>99</v>
      </c>
      <c r="C71" s="17" t="s">
        <v>8</v>
      </c>
      <c r="D71" s="17">
        <v>4</v>
      </c>
      <c r="E71" s="46">
        <v>0.024872623653665805</v>
      </c>
      <c r="F71" s="47" t="s">
        <v>223</v>
      </c>
      <c r="G71" s="17">
        <v>0</v>
      </c>
      <c r="H71" s="17" t="s">
        <v>223</v>
      </c>
      <c r="I71" s="46">
        <f>G71/G$76</f>
        <v>0</v>
      </c>
      <c r="J71" s="17">
        <v>0</v>
      </c>
      <c r="K71" s="17" t="s">
        <v>223</v>
      </c>
      <c r="L71" s="47" t="s">
        <v>223</v>
      </c>
    </row>
    <row r="72" spans="2:12" ht="14.25" customHeight="1">
      <c r="B72" s="141"/>
      <c r="C72" s="17" t="s">
        <v>0</v>
      </c>
      <c r="D72" s="17">
        <v>20</v>
      </c>
      <c r="E72" s="46">
        <v>0.12889655254250715</v>
      </c>
      <c r="F72" s="46">
        <f>E72/SUM(E72:E75)</f>
        <v>0.1321843234731697</v>
      </c>
      <c r="G72" s="17">
        <v>4</v>
      </c>
      <c r="H72" s="17" t="s">
        <v>223</v>
      </c>
      <c r="I72" s="46">
        <f>G72/G$76</f>
        <v>0.16</v>
      </c>
      <c r="J72" s="17">
        <v>2</v>
      </c>
      <c r="K72" s="17" t="s">
        <v>223</v>
      </c>
      <c r="L72" s="64">
        <f>F72/G72</f>
        <v>0.03304608086829242</v>
      </c>
    </row>
    <row r="73" spans="2:12" ht="14.25" customHeight="1">
      <c r="B73" s="141"/>
      <c r="C73" s="17" t="s">
        <v>5</v>
      </c>
      <c r="D73" s="17">
        <v>23</v>
      </c>
      <c r="E73" s="46">
        <v>0.18001008085558717</v>
      </c>
      <c r="F73" s="46">
        <f>E73/SUM(E72:E75)</f>
        <v>0.1846016071562463</v>
      </c>
      <c r="G73" s="17">
        <v>4</v>
      </c>
      <c r="H73" s="17" t="s">
        <v>223</v>
      </c>
      <c r="I73" s="46">
        <f>G73/G$76</f>
        <v>0.16</v>
      </c>
      <c r="J73" s="47" t="s">
        <v>212</v>
      </c>
      <c r="K73" s="17" t="s">
        <v>223</v>
      </c>
      <c r="L73" s="64">
        <f>F73/G73</f>
        <v>0.046150401789061574</v>
      </c>
    </row>
    <row r="74" spans="2:12" ht="14.25" customHeight="1">
      <c r="B74" s="141"/>
      <c r="C74" s="17" t="s">
        <v>2</v>
      </c>
      <c r="D74" s="17">
        <v>25</v>
      </c>
      <c r="E74" s="46">
        <v>0.24264173077961043</v>
      </c>
      <c r="F74" s="46">
        <f>E74/SUM(E72:E75)</f>
        <v>0.24883080576483757</v>
      </c>
      <c r="G74" s="17">
        <v>6</v>
      </c>
      <c r="H74" s="17" t="s">
        <v>223</v>
      </c>
      <c r="I74" s="46">
        <f>G74/G$76</f>
        <v>0.24</v>
      </c>
      <c r="J74" s="17">
        <v>3</v>
      </c>
      <c r="K74" s="17" t="s">
        <v>223</v>
      </c>
      <c r="L74" s="64">
        <f>F74/G74</f>
        <v>0.041471800960806264</v>
      </c>
    </row>
    <row r="75" spans="2:12" ht="14.25" customHeight="1">
      <c r="B75" s="141"/>
      <c r="C75" s="17" t="s">
        <v>63</v>
      </c>
      <c r="D75" s="17">
        <v>43</v>
      </c>
      <c r="E75" s="46">
        <v>0.4235790121686297</v>
      </c>
      <c r="F75" s="46">
        <f>E75/SUM(E72:E75)</f>
        <v>0.4343832636057464</v>
      </c>
      <c r="G75" s="17">
        <v>11</v>
      </c>
      <c r="H75" s="17" t="s">
        <v>223</v>
      </c>
      <c r="I75" s="46">
        <f>G75/G$76</f>
        <v>0.44</v>
      </c>
      <c r="J75" s="17">
        <v>3</v>
      </c>
      <c r="K75" s="17" t="s">
        <v>223</v>
      </c>
      <c r="L75" s="64">
        <f>F75/G75</f>
        <v>0.0394893876005224</v>
      </c>
    </row>
    <row r="76" spans="2:12" ht="14.25" customHeight="1">
      <c r="B76" s="141"/>
      <c r="C76" s="17" t="s">
        <v>59</v>
      </c>
      <c r="D76" s="17">
        <f>SUM(D71:D75)</f>
        <v>115</v>
      </c>
      <c r="E76" s="46">
        <f>SUM(E71:E75)</f>
        <v>1.0000000000000004</v>
      </c>
      <c r="F76" s="46">
        <f>SUM(F71:F75)</f>
        <v>0.9999999999999999</v>
      </c>
      <c r="G76" s="17">
        <f>SUM(G71:G75)</f>
        <v>25</v>
      </c>
      <c r="H76" s="17" t="s">
        <v>223</v>
      </c>
      <c r="I76" s="46">
        <f>SUM(I71:I75)</f>
        <v>1</v>
      </c>
      <c r="J76" s="17">
        <v>12</v>
      </c>
      <c r="K76" s="17" t="s">
        <v>223</v>
      </c>
      <c r="L76" s="47" t="s">
        <v>223</v>
      </c>
    </row>
    <row r="77" spans="2:12" s="49" customFormat="1" ht="14.25" customHeight="1">
      <c r="B77" s="157" t="s">
        <v>122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9"/>
    </row>
    <row r="78" spans="2:12" ht="14.25" customHeight="1">
      <c r="B78" s="141" t="s">
        <v>66</v>
      </c>
      <c r="C78" s="17" t="s">
        <v>8</v>
      </c>
      <c r="D78" s="17">
        <v>115</v>
      </c>
      <c r="E78" s="46">
        <v>0.11925153085884761</v>
      </c>
      <c r="F78" s="47" t="s">
        <v>223</v>
      </c>
      <c r="G78" s="17">
        <v>0</v>
      </c>
      <c r="H78" s="17" t="s">
        <v>223</v>
      </c>
      <c r="I78" s="46">
        <f>G78/G$83</f>
        <v>0</v>
      </c>
      <c r="J78" s="17">
        <v>0</v>
      </c>
      <c r="K78" s="17" t="s">
        <v>223</v>
      </c>
      <c r="L78" s="47" t="s">
        <v>223</v>
      </c>
    </row>
    <row r="79" spans="2:12" ht="14.25" customHeight="1">
      <c r="B79" s="141"/>
      <c r="C79" s="17" t="s">
        <v>0</v>
      </c>
      <c r="D79" s="17">
        <v>154</v>
      </c>
      <c r="E79" s="46">
        <v>0.22174798769713688</v>
      </c>
      <c r="F79" s="46">
        <f>E79/SUM(E79:E82)</f>
        <v>0.25177220905461334</v>
      </c>
      <c r="G79" s="47" t="s">
        <v>213</v>
      </c>
      <c r="H79" s="17" t="s">
        <v>223</v>
      </c>
      <c r="I79" s="46">
        <v>0.227</v>
      </c>
      <c r="J79" s="17">
        <v>3</v>
      </c>
      <c r="K79" s="17" t="s">
        <v>223</v>
      </c>
      <c r="L79" s="64">
        <f>F79/5</f>
        <v>0.05035444181092267</v>
      </c>
    </row>
    <row r="80" spans="2:12" ht="14.25" customHeight="1">
      <c r="B80" s="141"/>
      <c r="C80" s="17" t="s">
        <v>5</v>
      </c>
      <c r="D80" s="17">
        <v>33</v>
      </c>
      <c r="E80" s="46">
        <v>0.034181826091288635</v>
      </c>
      <c r="F80" s="46">
        <f>E80/SUM(E79:E82)</f>
        <v>0.0388099750256966</v>
      </c>
      <c r="G80" s="17">
        <v>1</v>
      </c>
      <c r="H80" s="17" t="s">
        <v>223</v>
      </c>
      <c r="I80" s="46">
        <f>G80/G$83</f>
        <v>0.045454545454545456</v>
      </c>
      <c r="J80" s="17">
        <v>1</v>
      </c>
      <c r="K80" s="17" t="s">
        <v>223</v>
      </c>
      <c r="L80" s="64">
        <f>F80/G80</f>
        <v>0.0388099750256966</v>
      </c>
    </row>
    <row r="81" spans="2:12" ht="14.25" customHeight="1">
      <c r="B81" s="141"/>
      <c r="C81" s="17" t="s">
        <v>2</v>
      </c>
      <c r="D81" s="17">
        <v>166</v>
      </c>
      <c r="E81" s="46">
        <v>0.2176986388322691</v>
      </c>
      <c r="F81" s="46">
        <f>E81/SUM(E79:E82)</f>
        <v>0.24717458668370368</v>
      </c>
      <c r="G81" s="17">
        <v>5</v>
      </c>
      <c r="H81" s="17" t="s">
        <v>223</v>
      </c>
      <c r="I81" s="46">
        <f>G81/G$83</f>
        <v>0.22727272727272727</v>
      </c>
      <c r="J81" s="17">
        <v>5</v>
      </c>
      <c r="K81" s="17" t="s">
        <v>223</v>
      </c>
      <c r="L81" s="64">
        <f>F81/G81</f>
        <v>0.049434917336740734</v>
      </c>
    </row>
    <row r="82" spans="2:12" ht="14.25" customHeight="1">
      <c r="B82" s="141"/>
      <c r="C82" s="17" t="s">
        <v>63</v>
      </c>
      <c r="D82" s="17">
        <v>229</v>
      </c>
      <c r="E82" s="46">
        <v>0.40712001652045776</v>
      </c>
      <c r="F82" s="46">
        <f>E82/SUM(E79:E82)</f>
        <v>0.4622432292359864</v>
      </c>
      <c r="G82" s="17">
        <v>11</v>
      </c>
      <c r="H82" s="17" t="s">
        <v>223</v>
      </c>
      <c r="I82" s="46">
        <f>G82/G$83</f>
        <v>0.5</v>
      </c>
      <c r="J82" s="17">
        <v>4</v>
      </c>
      <c r="K82" s="17" t="s">
        <v>223</v>
      </c>
      <c r="L82" s="64">
        <f>F82/G82</f>
        <v>0.04202211174872603</v>
      </c>
    </row>
    <row r="83" spans="2:12" ht="14.25" customHeight="1">
      <c r="B83" s="141"/>
      <c r="C83" s="17" t="s">
        <v>59</v>
      </c>
      <c r="D83" s="17">
        <f>SUM(D78:D82)</f>
        <v>697</v>
      </c>
      <c r="E83" s="46">
        <f>SUM(E78:E82)</f>
        <v>1</v>
      </c>
      <c r="F83" s="46">
        <f>SUM(F78:F82)</f>
        <v>1</v>
      </c>
      <c r="G83" s="17">
        <v>22</v>
      </c>
      <c r="H83" s="17" t="s">
        <v>223</v>
      </c>
      <c r="I83" s="46">
        <f>SUM(I78:I82)</f>
        <v>0.9997272727272727</v>
      </c>
      <c r="J83" s="17">
        <f>SUM(J78:J82)</f>
        <v>13</v>
      </c>
      <c r="K83" s="17" t="s">
        <v>223</v>
      </c>
      <c r="L83" s="47" t="s">
        <v>223</v>
      </c>
    </row>
    <row r="84" spans="2:12" s="49" customFormat="1" ht="14.25" customHeight="1">
      <c r="B84" s="142" t="s">
        <v>167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4"/>
    </row>
    <row r="85" spans="2:12" ht="14.25" customHeight="1">
      <c r="B85" s="141" t="s">
        <v>171</v>
      </c>
      <c r="C85" s="17" t="s">
        <v>8</v>
      </c>
      <c r="D85" s="17">
        <v>3</v>
      </c>
      <c r="E85" s="46">
        <v>0.018099633532251358</v>
      </c>
      <c r="F85" s="47" t="s">
        <v>223</v>
      </c>
      <c r="G85" s="17">
        <v>0</v>
      </c>
      <c r="H85" s="17">
        <v>0</v>
      </c>
      <c r="I85" s="46">
        <f>(G85+H85)/($G$90+$H$90)</f>
        <v>0</v>
      </c>
      <c r="J85" s="17">
        <v>0</v>
      </c>
      <c r="K85" s="17">
        <v>0</v>
      </c>
      <c r="L85" s="47" t="s">
        <v>223</v>
      </c>
    </row>
    <row r="86" spans="2:12" ht="14.25" customHeight="1">
      <c r="B86" s="141"/>
      <c r="C86" s="17" t="s">
        <v>0</v>
      </c>
      <c r="D86" s="17">
        <v>13</v>
      </c>
      <c r="E86" s="46">
        <v>0.11430773306832102</v>
      </c>
      <c r="F86" s="46">
        <f>E86/SUM(E86:E89)</f>
        <v>0.11641479825445768</v>
      </c>
      <c r="G86" s="17">
        <v>3</v>
      </c>
      <c r="H86" s="17">
        <v>0</v>
      </c>
      <c r="I86" s="46">
        <f>(G86+H86)/($G$90+$H$90)</f>
        <v>0.13043478260869565</v>
      </c>
      <c r="J86" s="17">
        <v>2</v>
      </c>
      <c r="K86" s="17">
        <v>0</v>
      </c>
      <c r="L86" s="64">
        <f>F86/G86</f>
        <v>0.038804932751485895</v>
      </c>
    </row>
    <row r="87" spans="2:12" ht="14.25" customHeight="1">
      <c r="B87" s="141"/>
      <c r="C87" s="17" t="s">
        <v>5</v>
      </c>
      <c r="D87" s="17">
        <v>16</v>
      </c>
      <c r="E87" s="46">
        <v>0.11491992670899877</v>
      </c>
      <c r="F87" s="46">
        <f>E87/SUM(E86:E89)</f>
        <v>0.11703827662516042</v>
      </c>
      <c r="G87" s="17">
        <v>2</v>
      </c>
      <c r="H87" s="17">
        <v>1</v>
      </c>
      <c r="I87" s="46">
        <f>(G87+H87)/($G$90+$H$90)</f>
        <v>0.13043478260869565</v>
      </c>
      <c r="J87" s="17">
        <v>2</v>
      </c>
      <c r="K87" s="17">
        <v>1</v>
      </c>
      <c r="L87" s="64">
        <f>F87/(G87+H87)</f>
        <v>0.039012758875053476</v>
      </c>
    </row>
    <row r="88" spans="2:12" ht="14.25" customHeight="1">
      <c r="B88" s="141"/>
      <c r="C88" s="17" t="s">
        <v>2</v>
      </c>
      <c r="D88" s="17">
        <v>22</v>
      </c>
      <c r="E88" s="46">
        <v>0.27176128351928636</v>
      </c>
      <c r="F88" s="46">
        <f>E88/SUM(E86:E89)</f>
        <v>0.27677073234722394</v>
      </c>
      <c r="G88" s="17">
        <v>5</v>
      </c>
      <c r="H88" s="17">
        <v>1</v>
      </c>
      <c r="I88" s="46">
        <f>(G88+H88)/($G$90+$H$90)</f>
        <v>0.2608695652173913</v>
      </c>
      <c r="J88" s="17">
        <v>3</v>
      </c>
      <c r="K88" s="17">
        <v>1</v>
      </c>
      <c r="L88" s="64">
        <f>F88/(G88+H88)</f>
        <v>0.04612845539120399</v>
      </c>
    </row>
    <row r="89" spans="2:12" ht="14.25" customHeight="1">
      <c r="B89" s="141"/>
      <c r="C89" s="17" t="s">
        <v>63</v>
      </c>
      <c r="D89" s="17">
        <v>28</v>
      </c>
      <c r="E89" s="46">
        <v>0.48091142317114255</v>
      </c>
      <c r="F89" s="46">
        <f>E89/SUM(E86:E89)</f>
        <v>0.489776192773158</v>
      </c>
      <c r="G89" s="17">
        <v>8</v>
      </c>
      <c r="H89" s="17">
        <v>3</v>
      </c>
      <c r="I89" s="46">
        <f>(G89+H89)/($G$90+$H$90)</f>
        <v>0.4782608695652174</v>
      </c>
      <c r="J89" s="17">
        <v>3</v>
      </c>
      <c r="K89" s="17">
        <v>2</v>
      </c>
      <c r="L89" s="64">
        <f>F89/(G89+H89)</f>
        <v>0.04452510843392345</v>
      </c>
    </row>
    <row r="90" spans="2:12" ht="14.25" customHeight="1">
      <c r="B90" s="141"/>
      <c r="C90" s="17" t="s">
        <v>59</v>
      </c>
      <c r="D90" s="17">
        <f aca="true" t="shared" si="1" ref="D90:K90">SUM(D85:D89)</f>
        <v>82</v>
      </c>
      <c r="E90" s="46">
        <f t="shared" si="1"/>
        <v>1</v>
      </c>
      <c r="F90" s="46">
        <f t="shared" si="1"/>
        <v>1</v>
      </c>
      <c r="G90" s="17">
        <f>SUM(G85:G89)</f>
        <v>18</v>
      </c>
      <c r="H90" s="17">
        <f>SUM(H85:H89)</f>
        <v>5</v>
      </c>
      <c r="I90" s="46">
        <f>SUM(I85:I89)</f>
        <v>1</v>
      </c>
      <c r="J90" s="17">
        <f t="shared" si="1"/>
        <v>10</v>
      </c>
      <c r="K90" s="17">
        <f t="shared" si="1"/>
        <v>4</v>
      </c>
      <c r="L90" s="47" t="s">
        <v>223</v>
      </c>
    </row>
    <row r="91" spans="2:12" s="55" customFormat="1" ht="13.5">
      <c r="B91" s="53" t="s">
        <v>215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2:12" s="55" customFormat="1" ht="13.5">
      <c r="B92" s="53" t="s">
        <v>216</v>
      </c>
      <c r="C92" s="54"/>
      <c r="D92" s="54"/>
      <c r="E92" s="54"/>
      <c r="F92" s="54"/>
      <c r="G92" s="54"/>
      <c r="H92" s="54"/>
      <c r="I92" s="54"/>
      <c r="J92" s="54"/>
      <c r="K92" s="54"/>
      <c r="L92" s="54"/>
    </row>
    <row r="93" spans="2:12" s="55" customFormat="1" ht="13.5">
      <c r="B93" s="53" t="s">
        <v>217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2:12" s="55" customFormat="1" ht="12">
      <c r="B94" s="55" t="s">
        <v>310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</row>
  </sheetData>
  <mergeCells count="50">
    <mergeCell ref="O16:W16"/>
    <mergeCell ref="T7:W7"/>
    <mergeCell ref="B77:L77"/>
    <mergeCell ref="B84:L84"/>
    <mergeCell ref="B10:L10"/>
    <mergeCell ref="Q7:S7"/>
    <mergeCell ref="G54:H54"/>
    <mergeCell ref="B44:L44"/>
    <mergeCell ref="B52:L52"/>
    <mergeCell ref="G53:L53"/>
    <mergeCell ref="O17:O22"/>
    <mergeCell ref="O10:O15"/>
    <mergeCell ref="B11:B16"/>
    <mergeCell ref="J54:K54"/>
    <mergeCell ref="C53:C55"/>
    <mergeCell ref="B53:B55"/>
    <mergeCell ref="D54:D55"/>
    <mergeCell ref="E54:E55"/>
    <mergeCell ref="F54:F55"/>
    <mergeCell ref="D53:F53"/>
    <mergeCell ref="P7:P8"/>
    <mergeCell ref="D7:F7"/>
    <mergeCell ref="O7:O8"/>
    <mergeCell ref="G8:H8"/>
    <mergeCell ref="I8:I9"/>
    <mergeCell ref="J8:K8"/>
    <mergeCell ref="G7:L7"/>
    <mergeCell ref="O9:W9"/>
    <mergeCell ref="B23:L23"/>
    <mergeCell ref="B30:L30"/>
    <mergeCell ref="C7:C9"/>
    <mergeCell ref="D8:D9"/>
    <mergeCell ref="E8:E9"/>
    <mergeCell ref="F8:F9"/>
    <mergeCell ref="B7:B9"/>
    <mergeCell ref="B17:B22"/>
    <mergeCell ref="B24:B29"/>
    <mergeCell ref="B85:B90"/>
    <mergeCell ref="B37:L37"/>
    <mergeCell ref="B45:B50"/>
    <mergeCell ref="B64:B69"/>
    <mergeCell ref="I54:I55"/>
    <mergeCell ref="B56:L56"/>
    <mergeCell ref="B63:L63"/>
    <mergeCell ref="B70:L70"/>
    <mergeCell ref="B31:B36"/>
    <mergeCell ref="B38:B43"/>
    <mergeCell ref="B57:B62"/>
    <mergeCell ref="B78:B83"/>
    <mergeCell ref="B71:B76"/>
  </mergeCells>
  <printOptions horizontalCentered="1"/>
  <pageMargins left="0.17" right="0.23" top="0.24" bottom="0.26" header="0.17" footer="0.18"/>
  <pageSetup fitToHeight="2" fitToWidth="2" horizontalDpi="300" verticalDpi="300" orientation="landscape" scale="73" r:id="rId1"/>
  <headerFooter alignWithMargins="0">
    <oddHeader>&amp;LDRAFT</oddHeader>
    <oddFooter>&amp;L&amp;"Arial,Italic"&amp;8&amp;F</oddFooter>
  </headerFooter>
  <rowBreaks count="1" manualBreakCount="1">
    <brk id="51" min="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zoomScaleNormal="85" zoomScaleSheetLayoutView="100" workbookViewId="0" topLeftCell="A1">
      <selection activeCell="D1" sqref="D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8.00390625" style="0" customWidth="1"/>
    <col min="4" max="5" width="9.57421875" style="0" customWidth="1"/>
    <col min="6" max="6" width="10.28125" style="0" customWidth="1"/>
    <col min="7" max="7" width="10.8515625" style="0" customWidth="1"/>
    <col min="8" max="8" width="28.57421875" style="0" customWidth="1"/>
    <col min="9" max="9" width="12.140625" style="0" customWidth="1"/>
  </cols>
  <sheetData>
    <row r="1" s="116" customFormat="1" ht="30" customHeight="1">
      <c r="A1" s="115" t="s">
        <v>319</v>
      </c>
    </row>
    <row r="2" spans="1:8" ht="60">
      <c r="A2" s="119" t="s">
        <v>11</v>
      </c>
      <c r="B2" s="119" t="s">
        <v>12</v>
      </c>
      <c r="C2" s="119" t="s">
        <v>16</v>
      </c>
      <c r="D2" s="119" t="s">
        <v>14</v>
      </c>
      <c r="E2" s="119" t="s">
        <v>17</v>
      </c>
      <c r="F2" s="119" t="s">
        <v>15</v>
      </c>
      <c r="G2" s="119" t="s">
        <v>136</v>
      </c>
      <c r="H2" s="119" t="s">
        <v>13</v>
      </c>
    </row>
    <row r="3" spans="1:8" ht="12.75">
      <c r="A3" s="7">
        <v>174</v>
      </c>
      <c r="B3" s="98">
        <v>13.323479698144826</v>
      </c>
      <c r="C3" s="7">
        <v>597.2421247152</v>
      </c>
      <c r="D3" s="7" t="s">
        <v>3</v>
      </c>
      <c r="E3" s="7"/>
      <c r="F3" s="15" t="str">
        <f aca="true" t="shared" si="0" ref="F3:F25">IF(OR(D3="MCP",D3="LSP",D3="STP",D3="DPL",D3="PLP"),"Pool",IF(OR(D3="RUN",D3="POW",D3="SRN",D3="TRN"),"Run",IF(D3="HGR","HGR",IF(D3="LGR","LGR",IF(D3="CAS","CAS",999)))))</f>
        <v>Pool</v>
      </c>
      <c r="G3" s="8"/>
      <c r="H3" s="16"/>
    </row>
    <row r="4" spans="1:8" ht="12.75">
      <c r="A4" s="7">
        <v>175</v>
      </c>
      <c r="B4" s="98">
        <v>13.435005021638442</v>
      </c>
      <c r="C4" s="7">
        <v>231.3853351078</v>
      </c>
      <c r="D4" s="7" t="s">
        <v>2</v>
      </c>
      <c r="E4" s="7"/>
      <c r="F4" s="15" t="str">
        <f t="shared" si="0"/>
        <v>Run</v>
      </c>
      <c r="G4" s="8"/>
      <c r="H4" s="16"/>
    </row>
    <row r="5" spans="1:8" ht="12.75">
      <c r="A5" s="7">
        <v>176</v>
      </c>
      <c r="B5" s="98">
        <v>13.4782124969348</v>
      </c>
      <c r="C5" s="7">
        <v>754</v>
      </c>
      <c r="D5" s="7" t="s">
        <v>3</v>
      </c>
      <c r="E5" s="7"/>
      <c r="F5" s="15" t="str">
        <f t="shared" si="0"/>
        <v>Pool</v>
      </c>
      <c r="G5" s="8"/>
      <c r="H5" s="16"/>
    </row>
    <row r="6" spans="1:8" ht="12.75">
      <c r="A6" s="7">
        <v>177</v>
      </c>
      <c r="B6" s="98">
        <v>13.642099744191915</v>
      </c>
      <c r="C6" s="7">
        <v>846</v>
      </c>
      <c r="D6" s="7" t="s">
        <v>9</v>
      </c>
      <c r="E6" s="7"/>
      <c r="F6" s="15" t="str">
        <f t="shared" si="0"/>
        <v>Run</v>
      </c>
      <c r="G6" s="8"/>
      <c r="H6" s="32" t="s">
        <v>282</v>
      </c>
    </row>
    <row r="7" spans="1:8" ht="12.75">
      <c r="A7" s="99">
        <v>178.1</v>
      </c>
      <c r="B7" s="98"/>
      <c r="C7" s="7">
        <v>868</v>
      </c>
      <c r="D7" s="28"/>
      <c r="E7" s="8" t="s">
        <v>5</v>
      </c>
      <c r="F7" s="8" t="s">
        <v>5</v>
      </c>
      <c r="G7" s="8"/>
      <c r="H7" s="16"/>
    </row>
    <row r="8" spans="1:8" ht="12.75">
      <c r="A8" s="7">
        <v>178</v>
      </c>
      <c r="B8" s="98">
        <v>13.777025037294816</v>
      </c>
      <c r="C8" s="7">
        <v>700</v>
      </c>
      <c r="D8" s="7" t="s">
        <v>3</v>
      </c>
      <c r="E8" s="7"/>
      <c r="F8" s="15" t="str">
        <f t="shared" si="0"/>
        <v>Pool</v>
      </c>
      <c r="G8" s="8" t="s">
        <v>65</v>
      </c>
      <c r="H8" s="16"/>
    </row>
    <row r="9" spans="1:8" ht="12.75">
      <c r="A9" s="7">
        <v>179</v>
      </c>
      <c r="B9" s="98">
        <v>13.921762078048864</v>
      </c>
      <c r="C9" s="7">
        <v>564.36693589113</v>
      </c>
      <c r="D9" s="7" t="s">
        <v>2</v>
      </c>
      <c r="E9" s="7"/>
      <c r="F9" s="15" t="str">
        <f t="shared" si="0"/>
        <v>Run</v>
      </c>
      <c r="G9" s="8" t="s">
        <v>65</v>
      </c>
      <c r="H9" s="16"/>
    </row>
    <row r="10" spans="1:8" ht="12.75">
      <c r="A10" s="7">
        <v>180</v>
      </c>
      <c r="B10" s="98">
        <v>14.027148490844803</v>
      </c>
      <c r="C10" s="7">
        <v>275.89482158246</v>
      </c>
      <c r="D10" s="7" t="s">
        <v>0</v>
      </c>
      <c r="E10" s="7"/>
      <c r="F10" s="15" t="str">
        <f t="shared" si="0"/>
        <v>HGR</v>
      </c>
      <c r="G10" s="8" t="s">
        <v>65</v>
      </c>
      <c r="H10" s="16"/>
    </row>
    <row r="11" spans="1:8" ht="12.75">
      <c r="A11" s="7">
        <v>181</v>
      </c>
      <c r="B11" s="98">
        <v>14.078667394073323</v>
      </c>
      <c r="C11" s="7">
        <v>581</v>
      </c>
      <c r="D11" s="7" t="s">
        <v>3</v>
      </c>
      <c r="E11" s="7"/>
      <c r="F11" s="15" t="str">
        <f t="shared" si="0"/>
        <v>Pool</v>
      </c>
      <c r="G11" s="8" t="s">
        <v>65</v>
      </c>
      <c r="H11" s="16"/>
    </row>
    <row r="12" spans="1:8" ht="12.75">
      <c r="A12" s="7">
        <v>182</v>
      </c>
      <c r="B12" s="98">
        <v>14.16</v>
      </c>
      <c r="C12" s="7">
        <v>206</v>
      </c>
      <c r="D12" s="7" t="s">
        <v>5</v>
      </c>
      <c r="E12" s="7"/>
      <c r="F12" s="15" t="str">
        <f t="shared" si="0"/>
        <v>LGR</v>
      </c>
      <c r="G12" s="8" t="s">
        <v>65</v>
      </c>
      <c r="H12" s="16"/>
    </row>
    <row r="13" spans="1:8" ht="12.75">
      <c r="A13" s="7">
        <v>183</v>
      </c>
      <c r="B13" s="98">
        <v>14.2</v>
      </c>
      <c r="C13" s="7">
        <v>573</v>
      </c>
      <c r="D13" s="7" t="s">
        <v>3</v>
      </c>
      <c r="E13" s="7"/>
      <c r="F13" s="15" t="str">
        <f t="shared" si="0"/>
        <v>Pool</v>
      </c>
      <c r="G13" s="8" t="s">
        <v>65</v>
      </c>
      <c r="H13" s="32" t="s">
        <v>269</v>
      </c>
    </row>
    <row r="14" spans="1:8" ht="12.75">
      <c r="A14" s="7">
        <v>184</v>
      </c>
      <c r="B14" s="98">
        <v>14.31</v>
      </c>
      <c r="C14" s="7">
        <v>303</v>
      </c>
      <c r="D14" s="7" t="s">
        <v>20</v>
      </c>
      <c r="E14" s="7"/>
      <c r="F14" s="15" t="str">
        <f t="shared" si="0"/>
        <v>Pool</v>
      </c>
      <c r="G14" s="8" t="s">
        <v>65</v>
      </c>
      <c r="H14" s="16"/>
    </row>
    <row r="15" spans="1:8" ht="12.75">
      <c r="A15" s="7">
        <v>185</v>
      </c>
      <c r="B15" s="98">
        <v>14.38</v>
      </c>
      <c r="C15" s="7">
        <v>133</v>
      </c>
      <c r="D15" s="7" t="s">
        <v>5</v>
      </c>
      <c r="E15" s="7"/>
      <c r="F15" s="15" t="str">
        <f t="shared" si="0"/>
        <v>LGR</v>
      </c>
      <c r="G15" s="8" t="s">
        <v>65</v>
      </c>
      <c r="H15" s="16"/>
    </row>
    <row r="16" spans="1:8" ht="12.75">
      <c r="A16" s="7">
        <v>186</v>
      </c>
      <c r="B16" s="98">
        <v>14.44</v>
      </c>
      <c r="C16" s="7">
        <v>520</v>
      </c>
      <c r="D16" s="7" t="s">
        <v>2</v>
      </c>
      <c r="E16" s="7"/>
      <c r="F16" s="15" t="str">
        <f t="shared" si="0"/>
        <v>Run</v>
      </c>
      <c r="G16" s="8" t="s">
        <v>65</v>
      </c>
      <c r="H16" s="16"/>
    </row>
    <row r="17" spans="1:8" ht="12.75">
      <c r="A17" s="7">
        <v>187</v>
      </c>
      <c r="B17" s="98">
        <v>14.5</v>
      </c>
      <c r="C17" s="7">
        <v>148</v>
      </c>
      <c r="D17" s="7" t="s">
        <v>5</v>
      </c>
      <c r="E17" s="7"/>
      <c r="F17" s="15" t="str">
        <f t="shared" si="0"/>
        <v>LGR</v>
      </c>
      <c r="G17" s="8" t="s">
        <v>65</v>
      </c>
      <c r="H17" s="32" t="s">
        <v>269</v>
      </c>
    </row>
    <row r="18" spans="1:8" ht="12.75">
      <c r="A18" s="7">
        <v>188</v>
      </c>
      <c r="B18" s="98">
        <v>14.52</v>
      </c>
      <c r="C18" s="7">
        <v>160</v>
      </c>
      <c r="D18" s="7" t="s">
        <v>2</v>
      </c>
      <c r="E18" s="7"/>
      <c r="F18" s="15" t="str">
        <f t="shared" si="0"/>
        <v>Run</v>
      </c>
      <c r="G18" s="8"/>
      <c r="H18" s="16"/>
    </row>
    <row r="19" spans="1:8" ht="12.75">
      <c r="A19" s="7">
        <v>189</v>
      </c>
      <c r="B19" s="98">
        <v>14.55</v>
      </c>
      <c r="C19" s="7">
        <v>70</v>
      </c>
      <c r="D19" s="7" t="s">
        <v>5</v>
      </c>
      <c r="E19" s="7"/>
      <c r="F19" s="15" t="str">
        <f t="shared" si="0"/>
        <v>LGR</v>
      </c>
      <c r="G19" s="8"/>
      <c r="H19" s="16"/>
    </row>
    <row r="20" spans="1:8" ht="12.75">
      <c r="A20" s="7">
        <v>190</v>
      </c>
      <c r="B20" s="98">
        <v>14.58</v>
      </c>
      <c r="C20" s="7">
        <v>166</v>
      </c>
      <c r="D20" s="7" t="s">
        <v>2</v>
      </c>
      <c r="E20" s="7"/>
      <c r="F20" s="15" t="str">
        <f t="shared" si="0"/>
        <v>Run</v>
      </c>
      <c r="G20" s="8"/>
      <c r="H20" s="16"/>
    </row>
    <row r="21" spans="1:8" ht="12.75">
      <c r="A21" s="99">
        <v>191.1</v>
      </c>
      <c r="B21" s="98"/>
      <c r="C21" s="7">
        <v>342.84224125293</v>
      </c>
      <c r="D21" s="17"/>
      <c r="E21" s="7" t="s">
        <v>2</v>
      </c>
      <c r="F21" s="7" t="s">
        <v>2</v>
      </c>
      <c r="G21" s="8"/>
      <c r="H21" s="16"/>
    </row>
    <row r="22" spans="1:8" ht="12.75">
      <c r="A22" s="99">
        <v>191.2</v>
      </c>
      <c r="B22" s="98"/>
      <c r="C22" s="7">
        <v>263.45168699637</v>
      </c>
      <c r="D22" s="17"/>
      <c r="E22" s="7" t="s">
        <v>5</v>
      </c>
      <c r="F22" s="7" t="s">
        <v>5</v>
      </c>
      <c r="G22" s="8"/>
      <c r="H22" s="16"/>
    </row>
    <row r="23" spans="1:8" ht="12.75">
      <c r="A23" s="7">
        <v>191</v>
      </c>
      <c r="B23" s="98">
        <v>14.69</v>
      </c>
      <c r="C23" s="7">
        <v>1267.48280532223</v>
      </c>
      <c r="D23" s="7" t="s">
        <v>3</v>
      </c>
      <c r="E23" s="7"/>
      <c r="F23" s="15" t="str">
        <f t="shared" si="0"/>
        <v>Pool</v>
      </c>
      <c r="G23" s="8"/>
      <c r="H23" s="16"/>
    </row>
    <row r="24" spans="1:8" ht="12.75">
      <c r="A24" s="7">
        <v>192</v>
      </c>
      <c r="B24" s="98">
        <v>14.938388187653494</v>
      </c>
      <c r="C24" s="7">
        <v>134.57191321976</v>
      </c>
      <c r="D24" s="7" t="s">
        <v>0</v>
      </c>
      <c r="E24" s="7"/>
      <c r="F24" s="15" t="str">
        <f t="shared" si="0"/>
        <v>HGR</v>
      </c>
      <c r="G24" s="8"/>
      <c r="H24" s="16"/>
    </row>
    <row r="25" spans="1:8" ht="12.75">
      <c r="A25" s="7">
        <v>193</v>
      </c>
      <c r="B25" s="98">
        <v>14.96351731959834</v>
      </c>
      <c r="C25" s="7">
        <v>193.96348456282</v>
      </c>
      <c r="D25" s="7" t="s">
        <v>2</v>
      </c>
      <c r="E25" s="7"/>
      <c r="F25" s="15" t="str">
        <f t="shared" si="0"/>
        <v>Run</v>
      </c>
      <c r="G25" s="8"/>
      <c r="H25" s="16"/>
    </row>
    <row r="26" ht="17.25" customHeight="1">
      <c r="A26" s="105" t="s">
        <v>329</v>
      </c>
    </row>
    <row r="28" spans="4:5" ht="12.75">
      <c r="D28" s="61"/>
      <c r="E28" s="62"/>
    </row>
    <row r="29" spans="4:5" ht="12.75">
      <c r="D29" s="61"/>
      <c r="E29" s="62"/>
    </row>
    <row r="30" spans="4:5" ht="12.75">
      <c r="D30" s="61"/>
      <c r="E30" s="62"/>
    </row>
    <row r="31" spans="4:5" ht="12.75">
      <c r="D31" s="61"/>
      <c r="E31" s="62"/>
    </row>
    <row r="32" ht="12.75">
      <c r="D32" s="61"/>
    </row>
    <row r="39" ht="14.25">
      <c r="G39" s="75" t="s">
        <v>305</v>
      </c>
    </row>
  </sheetData>
  <printOptions horizontalCentered="1"/>
  <pageMargins left="1" right="0.5" top="1" bottom="1" header="0.5" footer="0.5"/>
  <pageSetup firstPageNumber="9" useFirstPageNumber="1" fitToHeight="1" fitToWidth="1" horizontalDpi="600" verticalDpi="600" orientation="landscape" r:id="rId3"/>
  <headerFooter alignWithMargins="0">
    <oddHeader>&amp;L&amp;11FINAL</oddHeader>
    <oddFooter>&amp;L&amp;"Arial,Italic"&amp;8August 2010&amp;C&amp;8D-&amp;P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zoomScaleNormal="85" zoomScaleSheetLayoutView="100" workbookViewId="0" topLeftCell="A1">
      <selection activeCell="L41" sqref="L41"/>
    </sheetView>
  </sheetViews>
  <sheetFormatPr defaultColWidth="9.140625" defaultRowHeight="12.75"/>
  <cols>
    <col min="1" max="1" width="9.421875" style="0" customWidth="1"/>
    <col min="2" max="3" width="8.8515625" style="0" customWidth="1"/>
    <col min="4" max="4" width="9.7109375" style="0" customWidth="1"/>
    <col min="5" max="5" width="10.421875" style="0" customWidth="1"/>
    <col min="6" max="6" width="10.28125" style="0" customWidth="1"/>
    <col min="7" max="7" width="11.7109375" style="0" customWidth="1"/>
    <col min="8" max="8" width="23.8515625" style="0" customWidth="1"/>
  </cols>
  <sheetData>
    <row r="1" s="116" customFormat="1" ht="30" customHeight="1">
      <c r="A1" s="115" t="s">
        <v>320</v>
      </c>
    </row>
    <row r="2" spans="1:8" ht="60">
      <c r="A2" s="119" t="s">
        <v>11</v>
      </c>
      <c r="B2" s="119" t="s">
        <v>12</v>
      </c>
      <c r="C2" s="119" t="s">
        <v>16</v>
      </c>
      <c r="D2" s="119" t="s">
        <v>14</v>
      </c>
      <c r="E2" s="119" t="s">
        <v>17</v>
      </c>
      <c r="F2" s="119" t="s">
        <v>15</v>
      </c>
      <c r="G2" s="119" t="s">
        <v>136</v>
      </c>
      <c r="H2" s="119" t="s">
        <v>13</v>
      </c>
    </row>
    <row r="3" spans="1:8" ht="12.75">
      <c r="A3" s="7">
        <v>67</v>
      </c>
      <c r="B3" s="98">
        <v>3.6586364806701597</v>
      </c>
      <c r="C3" s="7">
        <v>155.88744739521</v>
      </c>
      <c r="D3" s="7" t="s">
        <v>0</v>
      </c>
      <c r="E3" s="8"/>
      <c r="F3" s="15" t="str">
        <f>IF(OR(D3="MCP",D3="LSP",D3="STP",D3="DPL",D3="PLP"),"Pool",IF(OR(D3="RUN",D3="POW",D3="SRN",D3="TRN"),"Run",IF(D3="HGR","HGR",IF(D3="LGR","LGR",IF(D3="CAS","CAS",999)))))</f>
        <v>HGR</v>
      </c>
      <c r="G3" s="8"/>
      <c r="H3" s="16"/>
    </row>
    <row r="4" spans="1:8" ht="12.75">
      <c r="A4" s="7">
        <v>68</v>
      </c>
      <c r="B4" s="98">
        <v>3.6866235473703854</v>
      </c>
      <c r="C4" s="7">
        <v>98.53224243372</v>
      </c>
      <c r="D4" s="7" t="s">
        <v>3</v>
      </c>
      <c r="E4" s="8"/>
      <c r="F4" s="15" t="str">
        <f>IF(OR(D4="MCP",D4="LSP",D4="STP",D4="DPL",D4="PLP"),"Pool",IF(OR(D4="RUN",D4="POW",D4="SRN",D4="TRN"),"Run",IF(D4="HGR","HGR",IF(D4="LGR","LGR",IF(D4="CAS","CAS",999)))))</f>
        <v>Pool</v>
      </c>
      <c r="G4" s="8"/>
      <c r="H4" s="16"/>
    </row>
    <row r="5" spans="1:8" ht="12.75">
      <c r="A5" s="7">
        <v>69</v>
      </c>
      <c r="B5" s="98">
        <v>3.7043134158440423</v>
      </c>
      <c r="C5" s="7">
        <v>789.72694199173</v>
      </c>
      <c r="D5" s="7" t="s">
        <v>3</v>
      </c>
      <c r="E5" s="8"/>
      <c r="F5" s="15" t="str">
        <f>IF(OR(D5="MCP",D5="LSP",D5="STP",D5="DPL",D5="PLP"),"Pool",IF(OR(D5="RUN",D5="POW",D5="SRN",D5="TRN"),"Run",IF(D5="HGR","HGR",IF(D5="LGR","LGR",IF(D5="CAS","CAS",999)))))</f>
        <v>Pool</v>
      </c>
      <c r="G5" s="8"/>
      <c r="H5" s="16"/>
    </row>
    <row r="6" spans="1:8" ht="12.75">
      <c r="A6" s="7">
        <v>70</v>
      </c>
      <c r="B6" s="98">
        <v>3.846096099246729</v>
      </c>
      <c r="C6" s="7">
        <v>133.14428807882</v>
      </c>
      <c r="D6" s="7" t="s">
        <v>2</v>
      </c>
      <c r="E6" s="8"/>
      <c r="F6" s="15" t="str">
        <f>IF(OR(D6="MCP",D6="LSP",D6="STP",D6="DPL",D6="PLP"),"Pool",IF(OR(D6="RUN",D6="POW",D6="SRN",D6="TRN"),"Run",IF(D6="HGR","HGR",IF(D6="LGR","LGR",IF(D6="CAS","CAS",999)))))</f>
        <v>Run</v>
      </c>
      <c r="G6" s="8"/>
      <c r="H6" s="16"/>
    </row>
    <row r="7" spans="1:8" ht="12.75">
      <c r="A7" s="7">
        <v>71</v>
      </c>
      <c r="B7" s="89">
        <v>3.8740399999999995</v>
      </c>
      <c r="C7" s="6">
        <v>304</v>
      </c>
      <c r="D7" s="15" t="s">
        <v>5</v>
      </c>
      <c r="E7" s="15"/>
      <c r="F7" s="15" t="str">
        <f>IF(OR(D7="MCP",D7="LSP",D7="STP",D7="DPL",D7="PLP"),"Pool",IF(OR(D7="RUN",D7="POW",D7="SRN",D7="TRN"),"Run",IF(D7="HGR","HGR",IF(D7="LGR","LGR",IF(D7="CAS","CAS",999)))))</f>
        <v>LGR</v>
      </c>
      <c r="G7" s="8"/>
      <c r="H7" s="16"/>
    </row>
    <row r="8" spans="1:8" ht="12.75">
      <c r="A8" s="7">
        <v>72</v>
      </c>
      <c r="B8" s="89">
        <v>3.9318406718749994</v>
      </c>
      <c r="C8" s="6">
        <v>1030</v>
      </c>
      <c r="D8" s="15" t="s">
        <v>74</v>
      </c>
      <c r="E8" s="15"/>
      <c r="F8" s="15" t="s">
        <v>22</v>
      </c>
      <c r="G8" s="8"/>
      <c r="H8" s="16"/>
    </row>
    <row r="9" spans="1:8" ht="12.75">
      <c r="A9" s="7">
        <v>73</v>
      </c>
      <c r="B9" s="89">
        <v>4.127678474609374</v>
      </c>
      <c r="C9" s="6">
        <v>218</v>
      </c>
      <c r="D9" s="15" t="s">
        <v>5</v>
      </c>
      <c r="E9" s="15"/>
      <c r="F9" s="15" t="str">
        <f aca="true" t="shared" si="0" ref="F9:F24">IF(OR(D9="MCP",D9="LSP",D9="STP",D9="DPL",D9="PLP"),"Pool",IF(OR(D9="RUN",D9="POW",D9="SRN",D9="TRN"),"Run",IF(D9="HGR","HGR",IF(D9="LGR","LGR",IF(D9="CAS","CAS",999)))))</f>
        <v>LGR</v>
      </c>
      <c r="G9" s="6" t="s">
        <v>65</v>
      </c>
      <c r="H9" s="3"/>
    </row>
    <row r="10" spans="1:8" ht="12.75">
      <c r="A10" s="7">
        <v>74</v>
      </c>
      <c r="B10" s="89">
        <v>4.169127640625</v>
      </c>
      <c r="C10" s="6">
        <v>474</v>
      </c>
      <c r="D10" s="15" t="s">
        <v>3</v>
      </c>
      <c r="E10" s="15"/>
      <c r="F10" s="15" t="str">
        <f t="shared" si="0"/>
        <v>Pool</v>
      </c>
      <c r="G10" s="6" t="s">
        <v>65</v>
      </c>
      <c r="H10" s="3"/>
    </row>
    <row r="11" spans="1:8" ht="12.75">
      <c r="A11" s="7">
        <v>75</v>
      </c>
      <c r="B11" s="89">
        <v>4.2592510566406245</v>
      </c>
      <c r="C11" s="6">
        <v>190</v>
      </c>
      <c r="D11" s="15" t="s">
        <v>2</v>
      </c>
      <c r="E11" s="15"/>
      <c r="F11" s="15" t="str">
        <f t="shared" si="0"/>
        <v>Run</v>
      </c>
      <c r="G11" s="6" t="s">
        <v>65</v>
      </c>
      <c r="H11" s="3"/>
    </row>
    <row r="12" spans="1:8" ht="12.75">
      <c r="A12" s="7">
        <v>76</v>
      </c>
      <c r="B12" s="89">
        <v>4.2953764765625</v>
      </c>
      <c r="C12" s="6">
        <v>132</v>
      </c>
      <c r="D12" s="15" t="s">
        <v>5</v>
      </c>
      <c r="E12" s="15"/>
      <c r="F12" s="15" t="str">
        <f t="shared" si="0"/>
        <v>LGR</v>
      </c>
      <c r="G12" s="6" t="s">
        <v>65</v>
      </c>
      <c r="H12" s="3"/>
    </row>
    <row r="13" spans="1:8" ht="12.75">
      <c r="A13" s="7">
        <v>77</v>
      </c>
      <c r="B13" s="89">
        <v>4.32047413671875</v>
      </c>
      <c r="C13" s="6">
        <v>170</v>
      </c>
      <c r="D13" s="15" t="s">
        <v>20</v>
      </c>
      <c r="E13" s="15"/>
      <c r="F13" s="15" t="str">
        <f t="shared" si="0"/>
        <v>Pool</v>
      </c>
      <c r="G13" s="6" t="s">
        <v>65</v>
      </c>
      <c r="H13" s="3"/>
    </row>
    <row r="14" spans="1:8" ht="12.75">
      <c r="A14" s="7">
        <v>78</v>
      </c>
      <c r="B14" s="89">
        <v>4.352796880859375</v>
      </c>
      <c r="C14" s="6">
        <v>456</v>
      </c>
      <c r="D14" s="15" t="s">
        <v>2</v>
      </c>
      <c r="E14" s="15"/>
      <c r="F14" s="15" t="str">
        <f t="shared" si="0"/>
        <v>Run</v>
      </c>
      <c r="G14" s="6" t="s">
        <v>65</v>
      </c>
      <c r="H14" s="3"/>
    </row>
    <row r="15" spans="1:8" ht="12.75">
      <c r="A15" s="7">
        <v>79</v>
      </c>
      <c r="B15" s="89">
        <v>4.439497888671875</v>
      </c>
      <c r="C15" s="6">
        <v>621</v>
      </c>
      <c r="D15" s="15" t="s">
        <v>3</v>
      </c>
      <c r="E15" s="15"/>
      <c r="F15" s="15" t="str">
        <f t="shared" si="0"/>
        <v>Pool</v>
      </c>
      <c r="G15" s="6" t="s">
        <v>65</v>
      </c>
      <c r="H15" s="32" t="s">
        <v>269</v>
      </c>
    </row>
    <row r="16" spans="1:8" ht="12.75">
      <c r="A16" s="7">
        <v>80</v>
      </c>
      <c r="B16" s="89">
        <v>4.557570971679688</v>
      </c>
      <c r="C16" s="6">
        <v>257</v>
      </c>
      <c r="D16" s="15" t="s">
        <v>74</v>
      </c>
      <c r="E16" s="15"/>
      <c r="F16" s="15" t="s">
        <v>22</v>
      </c>
      <c r="G16" s="6" t="s">
        <v>65</v>
      </c>
      <c r="H16" s="3"/>
    </row>
    <row r="17" spans="1:8" ht="12.75">
      <c r="A17" s="7">
        <v>81</v>
      </c>
      <c r="B17" s="89">
        <v>4.606435355468751</v>
      </c>
      <c r="C17" s="6">
        <v>439</v>
      </c>
      <c r="D17" s="15" t="s">
        <v>3</v>
      </c>
      <c r="E17" s="15"/>
      <c r="F17" s="15" t="str">
        <f t="shared" si="0"/>
        <v>Pool</v>
      </c>
      <c r="G17" s="6" t="s">
        <v>65</v>
      </c>
      <c r="H17" s="32" t="s">
        <v>269</v>
      </c>
    </row>
    <row r="18" spans="1:8" ht="12.75">
      <c r="A18" s="7">
        <v>82</v>
      </c>
      <c r="B18" s="89">
        <v>4.689904088867189</v>
      </c>
      <c r="C18" s="6">
        <v>167</v>
      </c>
      <c r="D18" s="15" t="s">
        <v>5</v>
      </c>
      <c r="E18" s="15"/>
      <c r="F18" s="15" t="str">
        <f t="shared" si="0"/>
        <v>LGR</v>
      </c>
      <c r="G18" s="6" t="s">
        <v>65</v>
      </c>
      <c r="H18" s="3"/>
    </row>
    <row r="19" spans="1:8" ht="12.75">
      <c r="A19" s="7">
        <v>83</v>
      </c>
      <c r="B19" s="89">
        <v>4.721656431640626</v>
      </c>
      <c r="C19" s="6">
        <v>514</v>
      </c>
      <c r="D19" s="15" t="s">
        <v>9</v>
      </c>
      <c r="E19" s="15"/>
      <c r="F19" s="15" t="str">
        <f t="shared" si="0"/>
        <v>Run</v>
      </c>
      <c r="G19" s="6" t="s">
        <v>65</v>
      </c>
      <c r="H19" s="32" t="s">
        <v>269</v>
      </c>
    </row>
    <row r="20" spans="1:8" ht="12.75">
      <c r="A20" s="7">
        <v>84</v>
      </c>
      <c r="B20" s="89">
        <v>4.81938519921875</v>
      </c>
      <c r="C20" s="6">
        <v>538</v>
      </c>
      <c r="D20" s="15" t="s">
        <v>3</v>
      </c>
      <c r="E20" s="15"/>
      <c r="F20" s="15" t="str">
        <f t="shared" si="0"/>
        <v>Pool</v>
      </c>
      <c r="G20" s="8" t="s">
        <v>65</v>
      </c>
      <c r="H20" s="16"/>
    </row>
    <row r="21" spans="1:8" ht="12.75">
      <c r="A21" s="7">
        <v>85</v>
      </c>
      <c r="B21" s="89">
        <v>4.9216771777343755</v>
      </c>
      <c r="C21" s="6">
        <v>687</v>
      </c>
      <c r="D21" s="15" t="s">
        <v>2</v>
      </c>
      <c r="E21" s="15"/>
      <c r="F21" s="15" t="str">
        <f t="shared" si="0"/>
        <v>Run</v>
      </c>
      <c r="G21" s="8"/>
      <c r="H21" s="16"/>
    </row>
    <row r="22" spans="1:8" ht="12.75">
      <c r="A22" s="7">
        <v>86</v>
      </c>
      <c r="B22" s="89">
        <v>5.052299090820313</v>
      </c>
      <c r="C22" s="6">
        <v>313</v>
      </c>
      <c r="D22" s="15" t="s">
        <v>3</v>
      </c>
      <c r="E22" s="15"/>
      <c r="F22" s="15" t="str">
        <f t="shared" si="0"/>
        <v>Pool</v>
      </c>
      <c r="G22" s="8"/>
      <c r="H22" s="16"/>
    </row>
    <row r="23" spans="1:8" ht="12.75">
      <c r="A23" s="7">
        <v>87</v>
      </c>
      <c r="B23" s="89">
        <v>5.111810966796876</v>
      </c>
      <c r="C23" s="6">
        <v>292</v>
      </c>
      <c r="D23" s="15" t="s">
        <v>2</v>
      </c>
      <c r="E23" s="15"/>
      <c r="F23" s="15" t="str">
        <f t="shared" si="0"/>
        <v>Run</v>
      </c>
      <c r="G23" s="8"/>
      <c r="H23" s="16"/>
    </row>
    <row r="24" spans="1:8" ht="12.75">
      <c r="A24" s="7">
        <v>88</v>
      </c>
      <c r="B24" s="89">
        <v>5.167330033203125</v>
      </c>
      <c r="C24" s="6">
        <v>1079</v>
      </c>
      <c r="D24" s="15" t="s">
        <v>20</v>
      </c>
      <c r="E24" s="15"/>
      <c r="F24" s="15" t="str">
        <f t="shared" si="0"/>
        <v>Pool</v>
      </c>
      <c r="G24" s="8"/>
      <c r="H24" s="16"/>
    </row>
    <row r="25" ht="18" customHeight="1">
      <c r="A25" s="105" t="s">
        <v>329</v>
      </c>
    </row>
    <row r="29" spans="4:5" ht="12.75">
      <c r="D29" s="61"/>
      <c r="E29" s="62"/>
    </row>
    <row r="30" spans="4:5" ht="12.75">
      <c r="D30" s="61"/>
      <c r="E30" s="62"/>
    </row>
    <row r="31" spans="4:5" ht="12.75">
      <c r="D31" s="61"/>
      <c r="E31" s="62"/>
    </row>
    <row r="32" spans="4:5" ht="12.75">
      <c r="D32" s="61"/>
      <c r="E32" s="62"/>
    </row>
    <row r="33" spans="4:5" ht="12.75">
      <c r="D33" s="61"/>
      <c r="E33" s="61"/>
    </row>
    <row r="39" ht="14.25">
      <c r="G39" s="75" t="s">
        <v>305</v>
      </c>
    </row>
  </sheetData>
  <printOptions horizontalCentered="1"/>
  <pageMargins left="1" right="0.5" top="1" bottom="1" header="0.5" footer="0.5"/>
  <pageSetup firstPageNumber="10" useFirstPageNumber="1" fitToHeight="1" fitToWidth="1" horizontalDpi="600" verticalDpi="600" orientation="landscape" r:id="rId1"/>
  <headerFooter alignWithMargins="0">
    <oddHeader>&amp;L&amp;11FINAL</oddHeader>
    <oddFooter>&amp;L&amp;"Arial,Italic"&amp;8August 2010&amp;C&amp;8D-&amp;P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Normal="85" zoomScaleSheetLayoutView="100" workbookViewId="0" topLeftCell="A1">
      <selection activeCell="A3" sqref="A3"/>
    </sheetView>
  </sheetViews>
  <sheetFormatPr defaultColWidth="9.140625" defaultRowHeight="12.75"/>
  <cols>
    <col min="1" max="1" width="9.421875" style="0" customWidth="1"/>
    <col min="2" max="3" width="8.8515625" style="0" customWidth="1"/>
    <col min="4" max="4" width="10.140625" style="0" customWidth="1"/>
    <col min="5" max="5" width="10.7109375" style="0" customWidth="1"/>
    <col min="6" max="6" width="11.28125" style="0" customWidth="1"/>
    <col min="7" max="7" width="50.140625" style="0" customWidth="1"/>
  </cols>
  <sheetData>
    <row r="1" s="116" customFormat="1" ht="30" customHeight="1">
      <c r="A1" s="115" t="s">
        <v>321</v>
      </c>
    </row>
    <row r="2" spans="1:7" ht="60">
      <c r="A2" s="119" t="s">
        <v>11</v>
      </c>
      <c r="B2" s="119" t="s">
        <v>12</v>
      </c>
      <c r="C2" s="119" t="s">
        <v>16</v>
      </c>
      <c r="D2" s="119" t="s">
        <v>14</v>
      </c>
      <c r="E2" s="119" t="s">
        <v>15</v>
      </c>
      <c r="F2" s="119" t="s">
        <v>18</v>
      </c>
      <c r="G2" s="119" t="s">
        <v>13</v>
      </c>
    </row>
    <row r="3" spans="1:7" ht="12.75">
      <c r="A3" s="7" t="s">
        <v>73</v>
      </c>
      <c r="B3" s="98">
        <v>25.139971747227527</v>
      </c>
      <c r="C3" s="99">
        <v>305.703079569</v>
      </c>
      <c r="D3" s="7" t="s">
        <v>74</v>
      </c>
      <c r="E3" s="15" t="s">
        <v>22</v>
      </c>
      <c r="F3" s="8"/>
      <c r="G3" s="88"/>
    </row>
    <row r="4" spans="1:7" ht="12.75">
      <c r="A4" s="7" t="s">
        <v>75</v>
      </c>
      <c r="B4" s="98">
        <v>25.197373445846907</v>
      </c>
      <c r="C4" s="99">
        <v>349.500702689</v>
      </c>
      <c r="D4" s="7" t="s">
        <v>5</v>
      </c>
      <c r="E4" s="15" t="str">
        <f aca="true" t="shared" si="0" ref="E4:E33">IF(OR(D4="MCP",D4="LSP",D4="STP",D4="DPL",D4="PLP"),"Pool",IF(OR(D4="RUN",D4="POW",D4="SRN",D4="TRN"),"Run",IF(D4="HGR","HGR",IF(D4="LGR","LGR",IF(D4="CAS","CAS",999)))))</f>
        <v>LGR</v>
      </c>
      <c r="F4" s="8"/>
      <c r="G4" s="35" t="s">
        <v>205</v>
      </c>
    </row>
    <row r="5" spans="1:7" ht="12.75">
      <c r="A5" s="6" t="s">
        <v>76</v>
      </c>
      <c r="B5" s="89">
        <v>25.262999</v>
      </c>
      <c r="C5" s="100">
        <v>84.1</v>
      </c>
      <c r="D5" s="15" t="s">
        <v>3</v>
      </c>
      <c r="E5" s="15" t="str">
        <f t="shared" si="0"/>
        <v>Pool</v>
      </c>
      <c r="F5" s="15"/>
      <c r="G5" s="2"/>
    </row>
    <row r="6" spans="1:7" ht="12.75">
      <c r="A6" s="6" t="s">
        <v>77</v>
      </c>
      <c r="B6" s="89">
        <v>25.27784476546839</v>
      </c>
      <c r="C6" s="100">
        <v>236.7</v>
      </c>
      <c r="D6" s="15" t="s">
        <v>3</v>
      </c>
      <c r="E6" s="15" t="str">
        <f t="shared" si="0"/>
        <v>Pool</v>
      </c>
      <c r="F6" s="15"/>
      <c r="G6" s="2"/>
    </row>
    <row r="7" spans="1:7" ht="12.75">
      <c r="A7" s="6" t="s">
        <v>78</v>
      </c>
      <c r="B7" s="89">
        <v>25.319628269468005</v>
      </c>
      <c r="C7" s="100">
        <v>98.8</v>
      </c>
      <c r="D7" s="15" t="s">
        <v>0</v>
      </c>
      <c r="E7" s="15" t="str">
        <f t="shared" si="0"/>
        <v>HGR</v>
      </c>
      <c r="F7" s="15"/>
      <c r="G7" s="2"/>
    </row>
    <row r="8" spans="1:7" ht="12.75">
      <c r="A8" s="6" t="s">
        <v>79</v>
      </c>
      <c r="B8" s="89">
        <v>25.337068954703163</v>
      </c>
      <c r="C8" s="100">
        <v>180.5</v>
      </c>
      <c r="D8" s="15" t="s">
        <v>5</v>
      </c>
      <c r="E8" s="15" t="str">
        <f t="shared" si="0"/>
        <v>LGR</v>
      </c>
      <c r="F8" s="15"/>
      <c r="G8" s="2" t="s">
        <v>202</v>
      </c>
    </row>
    <row r="9" spans="1:7" ht="12.75">
      <c r="A9" s="6" t="s">
        <v>80</v>
      </c>
      <c r="B9" s="89">
        <v>25.368931745036626</v>
      </c>
      <c r="C9" s="100">
        <v>135.1</v>
      </c>
      <c r="D9" s="15" t="s">
        <v>3</v>
      </c>
      <c r="E9" s="15" t="str">
        <f t="shared" si="0"/>
        <v>Pool</v>
      </c>
      <c r="F9" s="15"/>
      <c r="G9" s="2" t="s">
        <v>100</v>
      </c>
    </row>
    <row r="10" spans="1:7" ht="12.75">
      <c r="A10" s="6" t="s">
        <v>81</v>
      </c>
      <c r="B10" s="89">
        <v>25.392780293369317</v>
      </c>
      <c r="C10" s="100">
        <v>225.5</v>
      </c>
      <c r="D10" s="15" t="s">
        <v>0</v>
      </c>
      <c r="E10" s="15" t="str">
        <f t="shared" si="0"/>
        <v>HGR</v>
      </c>
      <c r="F10" s="15"/>
      <c r="G10" s="2"/>
    </row>
    <row r="11" spans="1:7" ht="12.75">
      <c r="A11" s="6" t="s">
        <v>82</v>
      </c>
      <c r="B11" s="89">
        <v>25.432586715641868</v>
      </c>
      <c r="C11" s="100">
        <v>68.09999999999991</v>
      </c>
      <c r="D11" s="15" t="s">
        <v>2</v>
      </c>
      <c r="E11" s="15" t="str">
        <f t="shared" si="0"/>
        <v>Run</v>
      </c>
      <c r="F11" s="15"/>
      <c r="G11" s="2"/>
    </row>
    <row r="12" spans="1:7" ht="12.75">
      <c r="A12" s="6" t="s">
        <v>83</v>
      </c>
      <c r="B12" s="89">
        <v>25.444608078643025</v>
      </c>
      <c r="C12" s="100">
        <v>104.1</v>
      </c>
      <c r="D12" s="15" t="s">
        <v>0</v>
      </c>
      <c r="E12" s="15" t="str">
        <f t="shared" si="0"/>
        <v>HGR</v>
      </c>
      <c r="F12" s="15"/>
      <c r="G12" s="2" t="s">
        <v>283</v>
      </c>
    </row>
    <row r="13" spans="1:7" ht="12.75">
      <c r="A13" s="6" t="s">
        <v>84</v>
      </c>
      <c r="B13" s="89">
        <v>25.462984347195455</v>
      </c>
      <c r="C13" s="100">
        <v>191</v>
      </c>
      <c r="D13" s="15" t="s">
        <v>3</v>
      </c>
      <c r="E13" s="15" t="str">
        <f t="shared" si="0"/>
        <v>Pool</v>
      </c>
      <c r="F13" s="15"/>
      <c r="G13" s="2" t="s">
        <v>101</v>
      </c>
    </row>
    <row r="14" spans="1:7" ht="12.75">
      <c r="A14" s="6" t="s">
        <v>85</v>
      </c>
      <c r="B14" s="89">
        <v>25.496700651648037</v>
      </c>
      <c r="C14" s="100">
        <v>220.1</v>
      </c>
      <c r="D14" s="15" t="s">
        <v>5</v>
      </c>
      <c r="E14" s="15" t="str">
        <f t="shared" si="0"/>
        <v>LGR</v>
      </c>
      <c r="F14" s="15">
        <v>1</v>
      </c>
      <c r="G14" s="2" t="s">
        <v>203</v>
      </c>
    </row>
    <row r="15" spans="1:7" ht="12.75">
      <c r="A15" s="6" t="s">
        <v>86</v>
      </c>
      <c r="B15" s="89">
        <v>25.5355538380879</v>
      </c>
      <c r="C15" s="100">
        <v>545.3</v>
      </c>
      <c r="D15" s="15" t="s">
        <v>3</v>
      </c>
      <c r="E15" s="15" t="str">
        <f t="shared" si="0"/>
        <v>Pool</v>
      </c>
      <c r="F15" s="15"/>
      <c r="G15" s="2" t="s">
        <v>102</v>
      </c>
    </row>
    <row r="16" spans="1:7" ht="12.75">
      <c r="A16" s="6" t="s">
        <v>87</v>
      </c>
      <c r="B16" s="89">
        <v>25.631813004674253</v>
      </c>
      <c r="C16" s="100">
        <v>237.2</v>
      </c>
      <c r="D16" s="15" t="s">
        <v>20</v>
      </c>
      <c r="E16" s="15" t="str">
        <f t="shared" si="0"/>
        <v>Pool</v>
      </c>
      <c r="F16" s="15">
        <v>4</v>
      </c>
      <c r="G16" s="2" t="s">
        <v>204</v>
      </c>
    </row>
    <row r="17" spans="1:7" ht="14.25">
      <c r="A17" s="6" t="s">
        <v>88</v>
      </c>
      <c r="B17" s="89">
        <v>25.67368477125097</v>
      </c>
      <c r="C17" s="100">
        <v>196.7</v>
      </c>
      <c r="D17" s="15" t="s">
        <v>5</v>
      </c>
      <c r="E17" s="15" t="str">
        <f t="shared" si="0"/>
        <v>LGR</v>
      </c>
      <c r="F17" s="15">
        <v>1</v>
      </c>
      <c r="G17" s="2" t="s">
        <v>308</v>
      </c>
    </row>
    <row r="18" spans="1:7" ht="12.75">
      <c r="A18" s="6" t="s">
        <v>89</v>
      </c>
      <c r="B18" s="89">
        <v>25.708407269082503</v>
      </c>
      <c r="C18" s="100">
        <v>216.3</v>
      </c>
      <c r="D18" s="15" t="s">
        <v>3</v>
      </c>
      <c r="E18" s="15" t="str">
        <f t="shared" si="0"/>
        <v>Pool</v>
      </c>
      <c r="F18" s="15">
        <v>3</v>
      </c>
      <c r="G18" s="2" t="s">
        <v>152</v>
      </c>
    </row>
    <row r="19" spans="1:7" ht="12.75">
      <c r="A19" s="6" t="s">
        <v>90</v>
      </c>
      <c r="B19" s="89">
        <v>25.746589659936397</v>
      </c>
      <c r="C19" s="100">
        <v>24.5</v>
      </c>
      <c r="D19" s="15" t="s">
        <v>0</v>
      </c>
      <c r="E19" s="15" t="str">
        <f t="shared" si="0"/>
        <v>HGR</v>
      </c>
      <c r="F19" s="15"/>
      <c r="G19" s="2"/>
    </row>
    <row r="20" spans="1:7" ht="12.75">
      <c r="A20" s="6" t="s">
        <v>91</v>
      </c>
      <c r="B20" s="89">
        <v>25.750914526214345</v>
      </c>
      <c r="C20" s="100">
        <v>34.80000000000018</v>
      </c>
      <c r="D20" s="15" t="s">
        <v>3</v>
      </c>
      <c r="E20" s="15" t="str">
        <f t="shared" si="0"/>
        <v>Pool</v>
      </c>
      <c r="F20" s="15"/>
      <c r="G20" s="2"/>
    </row>
    <row r="21" spans="1:7" ht="12.75">
      <c r="A21" s="6" t="s">
        <v>92</v>
      </c>
      <c r="B21" s="89">
        <v>25.757057601580573</v>
      </c>
      <c r="C21" s="100">
        <v>56.399999999999636</v>
      </c>
      <c r="D21" s="15" t="s">
        <v>0</v>
      </c>
      <c r="E21" s="15" t="str">
        <f t="shared" si="0"/>
        <v>HGR</v>
      </c>
      <c r="F21" s="15"/>
      <c r="G21" s="2"/>
    </row>
    <row r="22" spans="1:7" ht="12.75">
      <c r="A22" s="6" t="s">
        <v>93</v>
      </c>
      <c r="B22" s="89">
        <v>25.77</v>
      </c>
      <c r="C22" s="100">
        <v>110</v>
      </c>
      <c r="D22" s="15" t="s">
        <v>2</v>
      </c>
      <c r="E22" s="15" t="str">
        <f t="shared" si="0"/>
        <v>Run</v>
      </c>
      <c r="F22" s="15">
        <v>2</v>
      </c>
      <c r="G22" s="2" t="s">
        <v>150</v>
      </c>
    </row>
    <row r="23" spans="1:7" ht="12.75">
      <c r="A23" s="6" t="s">
        <v>94</v>
      </c>
      <c r="B23" s="89">
        <v>25.78</v>
      </c>
      <c r="C23" s="100">
        <v>57.3</v>
      </c>
      <c r="D23" s="15" t="s">
        <v>5</v>
      </c>
      <c r="E23" s="15" t="str">
        <f t="shared" si="0"/>
        <v>LGR</v>
      </c>
      <c r="F23" s="15">
        <v>1</v>
      </c>
      <c r="G23" s="2" t="s">
        <v>151</v>
      </c>
    </row>
    <row r="24" spans="1:7" ht="12.75">
      <c r="A24" s="6" t="s">
        <v>95</v>
      </c>
      <c r="B24" s="89">
        <v>35.8</v>
      </c>
      <c r="C24" s="100">
        <v>90</v>
      </c>
      <c r="D24" s="15" t="s">
        <v>2</v>
      </c>
      <c r="E24" s="15" t="str">
        <f t="shared" si="0"/>
        <v>Run</v>
      </c>
      <c r="F24" s="15">
        <v>2</v>
      </c>
      <c r="G24" s="2" t="s">
        <v>149</v>
      </c>
    </row>
    <row r="25" spans="1:7" ht="12.75">
      <c r="A25" s="6" t="s">
        <v>96</v>
      </c>
      <c r="B25" s="89">
        <v>25.812433542453743</v>
      </c>
      <c r="C25" s="100">
        <v>216.5</v>
      </c>
      <c r="D25" s="15" t="s">
        <v>3</v>
      </c>
      <c r="E25" s="15" t="str">
        <f t="shared" si="0"/>
        <v>Pool</v>
      </c>
      <c r="F25" s="15"/>
      <c r="G25" s="2" t="s">
        <v>103</v>
      </c>
    </row>
    <row r="26" spans="1:7" ht="12.75">
      <c r="A26" s="6" t="s">
        <v>97</v>
      </c>
      <c r="B26" s="89">
        <v>25.850651238338475</v>
      </c>
      <c r="C26" s="100">
        <v>200</v>
      </c>
      <c r="D26" s="15" t="s">
        <v>0</v>
      </c>
      <c r="E26" s="15" t="str">
        <f t="shared" si="0"/>
        <v>HGR</v>
      </c>
      <c r="F26" s="15">
        <v>2</v>
      </c>
      <c r="G26" s="36"/>
    </row>
    <row r="27" spans="1:7" ht="12.75">
      <c r="A27" s="6" t="s">
        <v>98</v>
      </c>
      <c r="B27" s="89">
        <v>25.88</v>
      </c>
      <c r="C27" s="100">
        <v>92.3</v>
      </c>
      <c r="D27" s="15" t="s">
        <v>5</v>
      </c>
      <c r="E27" s="15" t="str">
        <f t="shared" si="0"/>
        <v>LGR</v>
      </c>
      <c r="F27" s="15">
        <v>2</v>
      </c>
      <c r="G27" s="2"/>
    </row>
    <row r="28" spans="1:7" ht="12.75">
      <c r="A28" s="6" t="s">
        <v>143</v>
      </c>
      <c r="B28" s="89">
        <v>25.902249540911722</v>
      </c>
      <c r="C28" s="100">
        <v>89.39999999999964</v>
      </c>
      <c r="D28" s="15" t="s">
        <v>2</v>
      </c>
      <c r="E28" s="15" t="str">
        <f t="shared" si="0"/>
        <v>Run</v>
      </c>
      <c r="F28" s="15">
        <v>2</v>
      </c>
      <c r="G28" s="2" t="s">
        <v>104</v>
      </c>
    </row>
    <row r="29" spans="1:7" ht="12.75">
      <c r="A29" s="6" t="s">
        <v>144</v>
      </c>
      <c r="B29" s="89">
        <v>25.91803088969738</v>
      </c>
      <c r="C29" s="100">
        <v>439.7</v>
      </c>
      <c r="D29" s="15" t="s">
        <v>3</v>
      </c>
      <c r="E29" s="15" t="str">
        <f t="shared" si="0"/>
        <v>Pool</v>
      </c>
      <c r="F29" s="15">
        <v>4</v>
      </c>
      <c r="G29" s="2" t="s">
        <v>209</v>
      </c>
    </row>
    <row r="30" spans="1:7" ht="12.75">
      <c r="A30" s="6" t="s">
        <v>145</v>
      </c>
      <c r="B30" s="98">
        <v>25.995649</v>
      </c>
      <c r="C30" s="99">
        <v>283.987976782</v>
      </c>
      <c r="D30" s="7" t="s">
        <v>0</v>
      </c>
      <c r="E30" s="15" t="str">
        <f t="shared" si="0"/>
        <v>HGR</v>
      </c>
      <c r="F30" s="8">
        <v>2</v>
      </c>
      <c r="G30" s="9" t="s">
        <v>153</v>
      </c>
    </row>
    <row r="31" spans="1:7" ht="12.75">
      <c r="A31" s="6" t="s">
        <v>146</v>
      </c>
      <c r="B31" s="98">
        <v>26.048346902358446</v>
      </c>
      <c r="C31" s="99">
        <v>178.270664554</v>
      </c>
      <c r="D31" s="7" t="s">
        <v>2</v>
      </c>
      <c r="E31" s="15" t="str">
        <f t="shared" si="0"/>
        <v>Run</v>
      </c>
      <c r="F31" s="99"/>
      <c r="G31" s="16"/>
    </row>
    <row r="32" spans="1:7" ht="12.75">
      <c r="A32" s="6" t="s">
        <v>147</v>
      </c>
      <c r="B32" s="98">
        <v>26.081427493235903</v>
      </c>
      <c r="C32" s="99">
        <v>262.570614731</v>
      </c>
      <c r="D32" s="7" t="s">
        <v>0</v>
      </c>
      <c r="E32" s="15" t="str">
        <f t="shared" si="0"/>
        <v>HGR</v>
      </c>
      <c r="F32" s="99"/>
      <c r="G32" s="16"/>
    </row>
    <row r="33" spans="1:7" ht="12.75">
      <c r="A33" s="6" t="s">
        <v>148</v>
      </c>
      <c r="B33" s="98">
        <v>26.13015110743283</v>
      </c>
      <c r="C33" s="99">
        <v>193.915602748</v>
      </c>
      <c r="D33" s="7" t="s">
        <v>2</v>
      </c>
      <c r="E33" s="15" t="str">
        <f t="shared" si="0"/>
        <v>Run</v>
      </c>
      <c r="F33" s="99"/>
      <c r="G33" s="16"/>
    </row>
    <row r="34" spans="1:3" ht="16.5" customHeight="1">
      <c r="A34" s="105" t="s">
        <v>332</v>
      </c>
      <c r="B34" s="103"/>
      <c r="C34" s="103"/>
    </row>
    <row r="35" spans="1:3" ht="12.75">
      <c r="A35" s="108" t="s">
        <v>326</v>
      </c>
      <c r="B35" s="103"/>
      <c r="C35" s="103"/>
    </row>
    <row r="39" ht="14.25">
      <c r="G39" s="75" t="s">
        <v>305</v>
      </c>
    </row>
  </sheetData>
  <printOptions horizontalCentered="1"/>
  <pageMargins left="1" right="0.5" top="1" bottom="1" header="0.5" footer="0.5"/>
  <pageSetup firstPageNumber="11" useFirstPageNumber="1" fitToHeight="1" fitToWidth="1" horizontalDpi="600" verticalDpi="600" orientation="landscape" scale="93" r:id="rId1"/>
  <headerFooter alignWithMargins="0">
    <oddHeader>&amp;L&amp;11FINAL</oddHeader>
    <oddFooter>&amp;L&amp;"Arial,Italic"&amp;8August 2010&amp;C&amp;8D-&amp;P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="85" zoomScaleNormal="85" zoomScaleSheetLayoutView="85" workbookViewId="0" topLeftCell="A1">
      <selection activeCell="A2" sqref="A2"/>
    </sheetView>
  </sheetViews>
  <sheetFormatPr defaultColWidth="9.140625" defaultRowHeight="12.75"/>
  <cols>
    <col min="1" max="1" width="9.421875" style="0" customWidth="1"/>
    <col min="2" max="4" width="8.8515625" style="0" customWidth="1"/>
    <col min="5" max="5" width="10.8515625" style="0" customWidth="1"/>
    <col min="6" max="6" width="10.8515625" style="0" bestFit="1" customWidth="1"/>
    <col min="7" max="7" width="55.421875" style="0" customWidth="1"/>
  </cols>
  <sheetData>
    <row r="1" spans="1:3" s="116" customFormat="1" ht="30" customHeight="1">
      <c r="A1" s="115" t="s">
        <v>322</v>
      </c>
      <c r="C1" s="133"/>
    </row>
    <row r="2" spans="1:7" ht="60">
      <c r="A2" s="119" t="s">
        <v>11</v>
      </c>
      <c r="B2" s="119" t="s">
        <v>12</v>
      </c>
      <c r="C2" s="119" t="s">
        <v>16</v>
      </c>
      <c r="D2" s="119" t="s">
        <v>14</v>
      </c>
      <c r="E2" s="119" t="s">
        <v>15</v>
      </c>
      <c r="F2" s="119" t="s">
        <v>18</v>
      </c>
      <c r="G2" s="119" t="s">
        <v>13</v>
      </c>
    </row>
    <row r="3" spans="1:7" ht="12.75">
      <c r="A3" s="7" t="s">
        <v>23</v>
      </c>
      <c r="B3" s="98">
        <v>20.215991381046596</v>
      </c>
      <c r="C3" s="99">
        <v>98.252202397</v>
      </c>
      <c r="D3" s="7" t="s">
        <v>0</v>
      </c>
      <c r="E3" s="15" t="str">
        <f>IF(OR(D3="MCP",D3="LSP",D3="STP",D3="DPL",D3="PLP"),"Pool",IF(OR(D3="RUN",D3="POW",D3="SRN",D3="TRN"),"Run",IF(D3="HGR","HGR",IF(D3="LGR","LGR",IF(D3="CAS","CAS",999)))))</f>
        <v>HGR</v>
      </c>
      <c r="F3" s="8"/>
      <c r="G3" s="13"/>
    </row>
    <row r="4" spans="1:7" ht="12.75">
      <c r="A4" s="7" t="s">
        <v>24</v>
      </c>
      <c r="B4" s="98">
        <v>20.23361538794636</v>
      </c>
      <c r="C4" s="99">
        <v>241.518640485</v>
      </c>
      <c r="D4" s="7" t="s">
        <v>3</v>
      </c>
      <c r="E4" s="15" t="str">
        <f aca="true" t="shared" si="0" ref="E4:E31">IF(OR(D4="MCP",D4="LSP",D4="STP",D4="DPL",D4="PLP"),"Pool",IF(OR(D4="RUN",D4="POW",D4="SRN",D4="TRN"),"Run",IF(D4="HGR","HGR",IF(D4="LGR","LGR",IF(D4="CAS","CAS",999)))))</f>
        <v>Pool</v>
      </c>
      <c r="F4" s="8"/>
      <c r="G4" s="13" t="s">
        <v>284</v>
      </c>
    </row>
    <row r="5" spans="1:7" ht="12.75">
      <c r="A5" s="7" t="s">
        <v>25</v>
      </c>
      <c r="B5" s="98">
        <v>20.276937838563093</v>
      </c>
      <c r="C5" s="99">
        <v>440.029418715</v>
      </c>
      <c r="D5" s="7" t="s">
        <v>9</v>
      </c>
      <c r="E5" s="15" t="str">
        <f t="shared" si="0"/>
        <v>Run</v>
      </c>
      <c r="F5" s="8"/>
      <c r="G5" s="13" t="s">
        <v>285</v>
      </c>
    </row>
    <row r="6" spans="1:7" ht="12.75">
      <c r="A6" s="7" t="s">
        <v>26</v>
      </c>
      <c r="B6" s="98">
        <v>20.355868196583945</v>
      </c>
      <c r="C6" s="99">
        <v>77.5124133287</v>
      </c>
      <c r="D6" s="7" t="s">
        <v>0</v>
      </c>
      <c r="E6" s="15" t="str">
        <f t="shared" si="0"/>
        <v>HGR</v>
      </c>
      <c r="F6" s="8"/>
      <c r="G6" s="13" t="s">
        <v>286</v>
      </c>
    </row>
    <row r="7" spans="1:7" ht="12.75">
      <c r="A7" s="6" t="s">
        <v>27</v>
      </c>
      <c r="B7" s="89">
        <v>20.369772</v>
      </c>
      <c r="C7" s="100">
        <v>181.2</v>
      </c>
      <c r="D7" s="15" t="s">
        <v>2</v>
      </c>
      <c r="E7" s="15" t="str">
        <f t="shared" si="0"/>
        <v>Run</v>
      </c>
      <c r="F7" s="15"/>
      <c r="G7" s="11" t="s">
        <v>287</v>
      </c>
    </row>
    <row r="8" spans="1:7" ht="12.75">
      <c r="A8" s="6" t="s">
        <v>28</v>
      </c>
      <c r="B8" s="89">
        <v>20.40189448744861</v>
      </c>
      <c r="C8" s="100">
        <v>320.6</v>
      </c>
      <c r="D8" s="15" t="s">
        <v>3</v>
      </c>
      <c r="E8" s="15" t="str">
        <f t="shared" si="0"/>
        <v>Pool</v>
      </c>
      <c r="F8" s="15">
        <v>3</v>
      </c>
      <c r="G8" s="11" t="s">
        <v>288</v>
      </c>
    </row>
    <row r="9" spans="1:7" ht="12.75">
      <c r="A9" s="6" t="s">
        <v>29</v>
      </c>
      <c r="B9" s="89">
        <v>20.45872930795647</v>
      </c>
      <c r="C9" s="100">
        <v>125.8</v>
      </c>
      <c r="D9" s="15" t="s">
        <v>2</v>
      </c>
      <c r="E9" s="15" t="str">
        <f t="shared" si="0"/>
        <v>Run</v>
      </c>
      <c r="F9" s="15">
        <v>1</v>
      </c>
      <c r="G9" s="10" t="s">
        <v>289</v>
      </c>
    </row>
    <row r="10" spans="1:7" ht="12.75">
      <c r="A10" s="6" t="s">
        <v>30</v>
      </c>
      <c r="B10" s="89">
        <v>20.481030681692868</v>
      </c>
      <c r="C10" s="100">
        <v>157.1</v>
      </c>
      <c r="D10" s="15" t="s">
        <v>0</v>
      </c>
      <c r="E10" s="15" t="str">
        <f t="shared" si="0"/>
        <v>HGR</v>
      </c>
      <c r="F10" s="15">
        <v>1</v>
      </c>
      <c r="G10" s="1" t="s">
        <v>125</v>
      </c>
    </row>
    <row r="11" spans="1:7" ht="12.75">
      <c r="A11" s="6" t="s">
        <v>31</v>
      </c>
      <c r="B11" s="89">
        <v>20.508880807400246</v>
      </c>
      <c r="C11" s="100">
        <v>606.3</v>
      </c>
      <c r="D11" s="15" t="s">
        <v>2</v>
      </c>
      <c r="E11" s="15" t="str">
        <f t="shared" si="0"/>
        <v>Run</v>
      </c>
      <c r="F11" s="15">
        <v>1</v>
      </c>
      <c r="G11" s="10" t="s">
        <v>195</v>
      </c>
    </row>
    <row r="12" spans="1:7" ht="12.75">
      <c r="A12" s="6" t="s">
        <v>32</v>
      </c>
      <c r="B12" s="89">
        <v>20.616363501330113</v>
      </c>
      <c r="C12" s="100">
        <v>156.1</v>
      </c>
      <c r="D12" s="15" t="s">
        <v>2</v>
      </c>
      <c r="E12" s="15" t="str">
        <f t="shared" si="0"/>
        <v>Run</v>
      </c>
      <c r="F12" s="15">
        <v>1</v>
      </c>
      <c r="G12" s="10" t="s">
        <v>290</v>
      </c>
    </row>
    <row r="13" spans="1:7" ht="12.75">
      <c r="A13" s="6" t="s">
        <v>33</v>
      </c>
      <c r="B13" s="89">
        <v>20.64403635061669</v>
      </c>
      <c r="C13" s="100">
        <v>74.90000000000009</v>
      </c>
      <c r="D13" s="15" t="s">
        <v>9</v>
      </c>
      <c r="E13" s="15" t="str">
        <f t="shared" si="0"/>
        <v>Run</v>
      </c>
      <c r="F13" s="15"/>
      <c r="G13" s="10"/>
    </row>
    <row r="14" spans="1:7" ht="12.75">
      <c r="A14" s="6" t="s">
        <v>34</v>
      </c>
      <c r="B14" s="89">
        <v>20.657314354534467</v>
      </c>
      <c r="C14" s="100">
        <v>92</v>
      </c>
      <c r="D14" s="15" t="s">
        <v>0</v>
      </c>
      <c r="E14" s="15" t="str">
        <f t="shared" si="0"/>
        <v>HGR</v>
      </c>
      <c r="F14" s="15">
        <v>1</v>
      </c>
      <c r="G14" s="10" t="s">
        <v>291</v>
      </c>
    </row>
    <row r="15" spans="1:7" ht="12.75">
      <c r="A15" s="6" t="s">
        <v>35</v>
      </c>
      <c r="B15" s="89">
        <v>20.67362378524789</v>
      </c>
      <c r="C15" s="100">
        <v>98</v>
      </c>
      <c r="D15" s="15" t="s">
        <v>9</v>
      </c>
      <c r="E15" s="15" t="str">
        <f t="shared" si="0"/>
        <v>Run</v>
      </c>
      <c r="F15" s="15">
        <v>1</v>
      </c>
      <c r="G15" s="10" t="s">
        <v>126</v>
      </c>
    </row>
    <row r="16" spans="1:7" ht="12.75">
      <c r="A16" s="6" t="s">
        <v>36</v>
      </c>
      <c r="B16" s="89">
        <v>20.6909968744861</v>
      </c>
      <c r="C16" s="100">
        <v>63</v>
      </c>
      <c r="D16" s="15" t="s">
        <v>3</v>
      </c>
      <c r="E16" s="15" t="str">
        <f t="shared" si="0"/>
        <v>Pool</v>
      </c>
      <c r="F16" s="15">
        <v>1</v>
      </c>
      <c r="G16" s="10" t="s">
        <v>196</v>
      </c>
    </row>
    <row r="17" spans="1:7" ht="12.75">
      <c r="A17" s="6" t="s">
        <v>37</v>
      </c>
      <c r="B17" s="89">
        <v>20.702165288996376</v>
      </c>
      <c r="C17" s="100">
        <v>227</v>
      </c>
      <c r="D17" s="15" t="s">
        <v>3</v>
      </c>
      <c r="E17" s="15" t="str">
        <f t="shared" si="0"/>
        <v>Pool</v>
      </c>
      <c r="F17" s="15">
        <v>4</v>
      </c>
      <c r="G17" s="10" t="s">
        <v>292</v>
      </c>
    </row>
    <row r="18" spans="1:7" ht="12.75">
      <c r="A18" s="6" t="s">
        <v>38</v>
      </c>
      <c r="B18" s="89">
        <v>20.742407036517537</v>
      </c>
      <c r="C18" s="100">
        <v>18</v>
      </c>
      <c r="D18" s="15" t="s">
        <v>0</v>
      </c>
      <c r="E18" s="15" t="str">
        <f t="shared" si="0"/>
        <v>HGR</v>
      </c>
      <c r="F18" s="15"/>
      <c r="G18" s="10"/>
    </row>
    <row r="19" spans="1:7" ht="12.75">
      <c r="A19" s="6" t="s">
        <v>39</v>
      </c>
      <c r="B19" s="89">
        <v>20.745598012091904</v>
      </c>
      <c r="C19" s="100">
        <v>71</v>
      </c>
      <c r="D19" s="15" t="s">
        <v>2</v>
      </c>
      <c r="E19" s="15" t="str">
        <f t="shared" si="0"/>
        <v>Run</v>
      </c>
      <c r="F19" s="15"/>
      <c r="G19" s="10"/>
    </row>
    <row r="20" spans="1:7" ht="12.75">
      <c r="A20" s="6" t="s">
        <v>40</v>
      </c>
      <c r="B20" s="89">
        <v>20.758184637968565</v>
      </c>
      <c r="C20" s="100">
        <v>115</v>
      </c>
      <c r="D20" s="15" t="s">
        <v>3</v>
      </c>
      <c r="E20" s="15" t="str">
        <f t="shared" si="0"/>
        <v>Pool</v>
      </c>
      <c r="F20" s="15"/>
      <c r="G20" s="10" t="s">
        <v>293</v>
      </c>
    </row>
    <row r="21" spans="1:7" ht="12.75">
      <c r="A21" s="6" t="s">
        <v>41</v>
      </c>
      <c r="B21" s="89">
        <v>20.778571426360344</v>
      </c>
      <c r="C21" s="100">
        <v>76</v>
      </c>
      <c r="D21" s="15" t="s">
        <v>0</v>
      </c>
      <c r="E21" s="15" t="str">
        <f t="shared" si="0"/>
        <v>HGR</v>
      </c>
      <c r="F21" s="15"/>
      <c r="G21" s="10" t="s">
        <v>294</v>
      </c>
    </row>
    <row r="22" spans="1:7" ht="12.75">
      <c r="A22" s="6" t="s">
        <v>42</v>
      </c>
      <c r="B22" s="89">
        <v>20.792044434340998</v>
      </c>
      <c r="C22" s="100">
        <v>334</v>
      </c>
      <c r="D22" s="15" t="s">
        <v>2</v>
      </c>
      <c r="E22" s="15" t="str">
        <f t="shared" si="0"/>
        <v>Run</v>
      </c>
      <c r="F22" s="15"/>
      <c r="G22" s="10" t="s">
        <v>295</v>
      </c>
    </row>
    <row r="23" spans="1:7" ht="12.75">
      <c r="A23" s="6" t="s">
        <v>43</v>
      </c>
      <c r="B23" s="89">
        <v>20.851254758887553</v>
      </c>
      <c r="C23" s="100">
        <v>77</v>
      </c>
      <c r="D23" s="15" t="s">
        <v>5</v>
      </c>
      <c r="E23" s="15" t="str">
        <f t="shared" si="0"/>
        <v>LGR</v>
      </c>
      <c r="F23" s="15"/>
      <c r="G23" s="10" t="s">
        <v>132</v>
      </c>
    </row>
    <row r="24" spans="1:7" ht="12.75">
      <c r="A24" s="6" t="s">
        <v>44</v>
      </c>
      <c r="B24" s="89">
        <v>20.864905043289003</v>
      </c>
      <c r="C24" s="100">
        <v>56</v>
      </c>
      <c r="D24" s="15" t="s">
        <v>2</v>
      </c>
      <c r="E24" s="15" t="str">
        <f t="shared" si="0"/>
        <v>Run</v>
      </c>
      <c r="F24" s="15"/>
      <c r="G24" s="10" t="s">
        <v>295</v>
      </c>
    </row>
    <row r="25" spans="1:7" ht="12.75">
      <c r="A25" s="6" t="s">
        <v>45</v>
      </c>
      <c r="B25" s="89">
        <v>20.874832522853694</v>
      </c>
      <c r="C25" s="100">
        <v>199</v>
      </c>
      <c r="D25" s="15" t="s">
        <v>3</v>
      </c>
      <c r="E25" s="15" t="str">
        <f t="shared" si="0"/>
        <v>Pool</v>
      </c>
      <c r="F25" s="15">
        <v>3</v>
      </c>
      <c r="G25" s="10" t="s">
        <v>309</v>
      </c>
    </row>
    <row r="26" spans="1:7" ht="12.75">
      <c r="A26" s="6" t="s">
        <v>46</v>
      </c>
      <c r="B26" s="89">
        <v>20.910110530592508</v>
      </c>
      <c r="C26" s="100">
        <v>43</v>
      </c>
      <c r="D26" s="15" t="s">
        <v>5</v>
      </c>
      <c r="E26" s="15" t="str">
        <f t="shared" si="0"/>
        <v>LGR</v>
      </c>
      <c r="F26" s="15">
        <v>1</v>
      </c>
      <c r="G26" s="10"/>
    </row>
    <row r="27" spans="1:7" ht="12.75">
      <c r="A27" s="6" t="s">
        <v>47</v>
      </c>
      <c r="B27" s="89">
        <v>20.917733416686826</v>
      </c>
      <c r="C27" s="100">
        <v>187</v>
      </c>
      <c r="D27" s="15" t="s">
        <v>9</v>
      </c>
      <c r="E27" s="15" t="str">
        <f t="shared" si="0"/>
        <v>Run</v>
      </c>
      <c r="F27" s="15">
        <v>2</v>
      </c>
      <c r="G27" s="10" t="s">
        <v>296</v>
      </c>
    </row>
    <row r="28" spans="1:7" ht="12.75">
      <c r="A28" s="6" t="s">
        <v>48</v>
      </c>
      <c r="B28" s="89">
        <v>20.950884107376062</v>
      </c>
      <c r="C28" s="100">
        <v>117</v>
      </c>
      <c r="D28" s="15" t="s">
        <v>3</v>
      </c>
      <c r="E28" s="15" t="str">
        <f t="shared" si="0"/>
        <v>Pool</v>
      </c>
      <c r="F28" s="15"/>
      <c r="G28" s="10" t="s">
        <v>127</v>
      </c>
    </row>
    <row r="29" spans="1:7" ht="12.75">
      <c r="A29" s="6" t="s">
        <v>49</v>
      </c>
      <c r="B29" s="89">
        <v>20.971625448609437</v>
      </c>
      <c r="C29" s="100">
        <v>112</v>
      </c>
      <c r="D29" s="15" t="s">
        <v>8</v>
      </c>
      <c r="E29" s="15" t="str">
        <f t="shared" si="0"/>
        <v>CAS</v>
      </c>
      <c r="F29" s="15"/>
      <c r="G29" s="10"/>
    </row>
    <row r="30" spans="1:7" ht="12.75">
      <c r="A30" s="6" t="s">
        <v>50</v>
      </c>
      <c r="B30" s="89">
        <v>20.99148040773882</v>
      </c>
      <c r="C30" s="100">
        <v>86</v>
      </c>
      <c r="D30" s="15" t="s">
        <v>0</v>
      </c>
      <c r="E30" s="15" t="str">
        <f t="shared" si="0"/>
        <v>HGR</v>
      </c>
      <c r="F30" s="15">
        <v>2</v>
      </c>
      <c r="G30" s="10" t="s">
        <v>54</v>
      </c>
    </row>
    <row r="31" spans="1:7" ht="13.5" customHeight="1">
      <c r="A31" s="6" t="s">
        <v>51</v>
      </c>
      <c r="B31" s="89">
        <v>21.006726179927455</v>
      </c>
      <c r="C31" s="100">
        <v>542</v>
      </c>
      <c r="D31" s="15" t="s">
        <v>3</v>
      </c>
      <c r="E31" s="15" t="str">
        <f t="shared" si="0"/>
        <v>Pool</v>
      </c>
      <c r="F31" s="15"/>
      <c r="G31" s="11" t="s">
        <v>52</v>
      </c>
    </row>
    <row r="32" spans="1:3" s="75" customFormat="1" ht="17.25" customHeight="1">
      <c r="A32" s="109" t="s">
        <v>333</v>
      </c>
      <c r="B32" s="103"/>
      <c r="C32" s="103"/>
    </row>
    <row r="33" ht="12.75">
      <c r="G33" s="12"/>
    </row>
    <row r="39" ht="14.25">
      <c r="G39" s="75" t="s">
        <v>305</v>
      </c>
    </row>
  </sheetData>
  <printOptions horizontalCentered="1"/>
  <pageMargins left="1" right="0.5" top="1" bottom="1" header="0.5" footer="0.5"/>
  <pageSetup firstPageNumber="12" useFirstPageNumber="1" fitToHeight="1" fitToWidth="1" horizontalDpi="600" verticalDpi="600" orientation="landscape" r:id="rId1"/>
  <headerFooter alignWithMargins="0">
    <oddHeader>&amp;L&amp;11FINAL</oddHeader>
    <oddFooter>&amp;L&amp;"Arial,Italic"&amp;8August 2010&amp;C&amp;8D-&amp;P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zoomScaleNormal="85" zoomScaleSheetLayoutView="100" workbookViewId="0" topLeftCell="A1">
      <selection activeCell="G25" sqref="G25"/>
    </sheetView>
  </sheetViews>
  <sheetFormatPr defaultColWidth="9.140625" defaultRowHeight="12.75"/>
  <cols>
    <col min="1" max="1" width="9.421875" style="0" customWidth="1"/>
    <col min="2" max="2" width="7.8515625" style="0" customWidth="1"/>
    <col min="3" max="3" width="9.00390625" style="0" customWidth="1"/>
    <col min="4" max="4" width="10.140625" style="0" customWidth="1"/>
    <col min="5" max="5" width="10.28125" style="0" customWidth="1"/>
    <col min="6" max="6" width="11.140625" style="0" customWidth="1"/>
    <col min="7" max="7" width="67.8515625" style="0" customWidth="1"/>
  </cols>
  <sheetData>
    <row r="1" s="116" customFormat="1" ht="30" customHeight="1">
      <c r="A1" s="115" t="s">
        <v>323</v>
      </c>
    </row>
    <row r="2" spans="1:7" ht="64.5" customHeight="1">
      <c r="A2" s="119" t="s">
        <v>11</v>
      </c>
      <c r="B2" s="119" t="s">
        <v>12</v>
      </c>
      <c r="C2" s="119" t="s">
        <v>16</v>
      </c>
      <c r="D2" s="119" t="s">
        <v>14</v>
      </c>
      <c r="E2" s="119" t="s">
        <v>15</v>
      </c>
      <c r="F2" s="119" t="s">
        <v>18</v>
      </c>
      <c r="G2" s="119" t="s">
        <v>13</v>
      </c>
    </row>
    <row r="3" spans="1:7" ht="12.75">
      <c r="A3" s="6">
        <v>56</v>
      </c>
      <c r="B3" s="89">
        <v>2.6303788359103324</v>
      </c>
      <c r="C3" s="100">
        <v>62</v>
      </c>
      <c r="D3" s="15" t="s">
        <v>5</v>
      </c>
      <c r="E3" s="15" t="str">
        <f aca="true" t="shared" si="0" ref="E3:E38">IF(OR(D3="MCP",D3="LSP",D3="STP",D3="DPL",D3="PLP"),"Pool",IF(OR(D3="RUN",D3="POW",D3="SRN",D3="TRN"),"Run",IF(D3="HGR","HGR",IF(D3="LGR","LGR",IF(D3="CAS","CAS",999)))))</f>
        <v>LGR</v>
      </c>
      <c r="F3" s="15"/>
      <c r="G3" s="16"/>
    </row>
    <row r="4" spans="1:7" ht="12.75">
      <c r="A4" s="6">
        <v>57</v>
      </c>
      <c r="B4" s="89">
        <v>2.64</v>
      </c>
      <c r="C4" s="100">
        <v>50</v>
      </c>
      <c r="D4" s="15" t="s">
        <v>2</v>
      </c>
      <c r="E4" s="15" t="str">
        <f t="shared" si="0"/>
        <v>Run</v>
      </c>
      <c r="F4" s="15"/>
      <c r="G4" s="16"/>
    </row>
    <row r="5" spans="1:7" ht="12.75">
      <c r="A5" s="6">
        <v>58</v>
      </c>
      <c r="B5" s="89">
        <v>2.6526820982054145</v>
      </c>
      <c r="C5" s="100">
        <v>143</v>
      </c>
      <c r="D5" s="15" t="s">
        <v>3</v>
      </c>
      <c r="E5" s="15" t="str">
        <f t="shared" si="0"/>
        <v>Pool</v>
      </c>
      <c r="F5" s="15"/>
      <c r="G5" s="16"/>
    </row>
    <row r="6" spans="1:7" ht="12.75">
      <c r="A6" s="6">
        <v>59</v>
      </c>
      <c r="B6" s="89">
        <v>2.6811585848857424</v>
      </c>
      <c r="C6" s="100">
        <v>98</v>
      </c>
      <c r="D6" s="15" t="s">
        <v>8</v>
      </c>
      <c r="E6" s="15" t="str">
        <f t="shared" si="0"/>
        <v>CAS</v>
      </c>
      <c r="F6" s="15"/>
      <c r="G6" s="16"/>
    </row>
    <row r="7" spans="1:7" ht="12.75">
      <c r="A7" s="6">
        <v>60</v>
      </c>
      <c r="B7" s="89">
        <v>2.700673939393939</v>
      </c>
      <c r="C7" s="100">
        <v>135</v>
      </c>
      <c r="D7" s="15" t="s">
        <v>2</v>
      </c>
      <c r="E7" s="15" t="str">
        <f t="shared" si="0"/>
        <v>Run</v>
      </c>
      <c r="F7" s="15"/>
      <c r="G7" s="16"/>
    </row>
    <row r="8" spans="1:7" ht="12.75">
      <c r="A8" s="6">
        <v>61</v>
      </c>
      <c r="B8" s="89">
        <v>2.7232713075258075</v>
      </c>
      <c r="C8" s="100">
        <v>102</v>
      </c>
      <c r="D8" s="15" t="s">
        <v>3</v>
      </c>
      <c r="E8" s="15" t="str">
        <f t="shared" si="0"/>
        <v>Pool</v>
      </c>
      <c r="F8" s="15"/>
      <c r="G8" s="16"/>
    </row>
    <row r="9" spans="1:7" ht="12.75">
      <c r="A9" s="6">
        <v>62</v>
      </c>
      <c r="B9" s="89">
        <v>2.7403448745587746</v>
      </c>
      <c r="C9" s="100">
        <v>84</v>
      </c>
      <c r="D9" s="15" t="s">
        <v>0</v>
      </c>
      <c r="E9" s="15" t="str">
        <f t="shared" si="0"/>
        <v>HGR</v>
      </c>
      <c r="F9" s="15"/>
      <c r="G9" s="16"/>
    </row>
    <row r="10" spans="1:7" ht="12.75">
      <c r="A10" s="6">
        <v>63</v>
      </c>
      <c r="B10" s="89">
        <v>2.7544054591741594</v>
      </c>
      <c r="C10" s="100">
        <v>84</v>
      </c>
      <c r="D10" s="15" t="s">
        <v>2</v>
      </c>
      <c r="E10" s="15" t="str">
        <f t="shared" si="0"/>
        <v>Run</v>
      </c>
      <c r="F10" s="15"/>
      <c r="G10" s="16"/>
    </row>
    <row r="11" spans="1:7" ht="12.75">
      <c r="A11" s="6">
        <v>64</v>
      </c>
      <c r="B11" s="89">
        <v>2.768466043789544</v>
      </c>
      <c r="C11" s="100">
        <v>149</v>
      </c>
      <c r="D11" s="15" t="s">
        <v>20</v>
      </c>
      <c r="E11" s="15" t="str">
        <f t="shared" si="0"/>
        <v>Pool</v>
      </c>
      <c r="F11" s="15"/>
      <c r="G11" s="16" t="s">
        <v>297</v>
      </c>
    </row>
    <row r="12" spans="1:7" ht="12.75">
      <c r="A12" s="6">
        <v>65</v>
      </c>
      <c r="B12" s="89">
        <v>2.793406842690643</v>
      </c>
      <c r="C12" s="100">
        <v>245</v>
      </c>
      <c r="D12" s="15" t="s">
        <v>20</v>
      </c>
      <c r="E12" s="15" t="str">
        <f t="shared" si="0"/>
        <v>Pool</v>
      </c>
      <c r="F12" s="15"/>
      <c r="G12" s="16" t="s">
        <v>297</v>
      </c>
    </row>
    <row r="13" spans="1:7" ht="12.75">
      <c r="A13" s="6">
        <v>66</v>
      </c>
      <c r="B13" s="89">
        <v>2.8344168811521815</v>
      </c>
      <c r="C13" s="100">
        <v>111</v>
      </c>
      <c r="D13" s="15" t="s">
        <v>0</v>
      </c>
      <c r="E13" s="15" t="str">
        <f t="shared" si="0"/>
        <v>HGR</v>
      </c>
      <c r="F13" s="15"/>
      <c r="G13" s="16"/>
    </row>
    <row r="14" spans="1:7" ht="12.75">
      <c r="A14" s="6">
        <v>67</v>
      </c>
      <c r="B14" s="89">
        <v>2.8529969393939396</v>
      </c>
      <c r="C14" s="100">
        <v>265</v>
      </c>
      <c r="D14" s="15" t="s">
        <v>3</v>
      </c>
      <c r="E14" s="15" t="str">
        <f t="shared" si="0"/>
        <v>Pool</v>
      </c>
      <c r="F14" s="15"/>
      <c r="G14" s="16"/>
    </row>
    <row r="15" spans="1:7" ht="12.75">
      <c r="A15" s="6">
        <v>68</v>
      </c>
      <c r="B15" s="89">
        <v>2.9033861373106062</v>
      </c>
      <c r="C15" s="100">
        <v>150</v>
      </c>
      <c r="D15" s="15" t="s">
        <v>0</v>
      </c>
      <c r="E15" s="15" t="str">
        <f t="shared" si="0"/>
        <v>HGR</v>
      </c>
      <c r="F15" s="15">
        <v>2</v>
      </c>
      <c r="G15" s="16"/>
    </row>
    <row r="16" spans="1:7" ht="12.75">
      <c r="A16" s="6">
        <v>69</v>
      </c>
      <c r="B16" s="89">
        <v>2.9649940623106064</v>
      </c>
      <c r="C16" s="100">
        <v>70</v>
      </c>
      <c r="D16" s="15" t="s">
        <v>5</v>
      </c>
      <c r="E16" s="15" t="str">
        <f t="shared" si="0"/>
        <v>LGR</v>
      </c>
      <c r="F16" s="15">
        <v>1</v>
      </c>
      <c r="G16" s="16"/>
    </row>
    <row r="17" spans="1:7" ht="12.75">
      <c r="A17" s="6">
        <v>70</v>
      </c>
      <c r="B17" s="89">
        <v>2.97</v>
      </c>
      <c r="C17" s="100">
        <v>350</v>
      </c>
      <c r="D17" s="15" t="s">
        <v>2</v>
      </c>
      <c r="E17" s="15" t="str">
        <f t="shared" si="0"/>
        <v>Run</v>
      </c>
      <c r="F17" s="15">
        <v>2</v>
      </c>
      <c r="G17" s="16"/>
    </row>
    <row r="18" spans="1:7" ht="12.75">
      <c r="A18" s="6">
        <v>71</v>
      </c>
      <c r="B18" s="89">
        <v>3.02</v>
      </c>
      <c r="C18" s="100">
        <v>150</v>
      </c>
      <c r="D18" s="15" t="s">
        <v>20</v>
      </c>
      <c r="E18" s="15" t="str">
        <f t="shared" si="0"/>
        <v>Pool</v>
      </c>
      <c r="F18" s="15">
        <v>3</v>
      </c>
      <c r="G18" s="32" t="s">
        <v>225</v>
      </c>
    </row>
    <row r="19" spans="1:7" ht="12.75">
      <c r="A19" s="6">
        <v>72</v>
      </c>
      <c r="B19" s="89">
        <v>3.05</v>
      </c>
      <c r="C19" s="100">
        <v>75</v>
      </c>
      <c r="D19" s="15" t="s">
        <v>20</v>
      </c>
      <c r="E19" s="15" t="str">
        <f t="shared" si="0"/>
        <v>Pool</v>
      </c>
      <c r="F19" s="15"/>
      <c r="G19" s="16" t="s">
        <v>298</v>
      </c>
    </row>
    <row r="20" spans="1:7" ht="12.75">
      <c r="A20" s="6">
        <v>73</v>
      </c>
      <c r="B20" s="89">
        <v>3.070145860227273</v>
      </c>
      <c r="C20" s="100">
        <v>75</v>
      </c>
      <c r="D20" s="15" t="s">
        <v>5</v>
      </c>
      <c r="E20" s="15" t="str">
        <f t="shared" si="0"/>
        <v>LGR</v>
      </c>
      <c r="F20" s="15"/>
      <c r="G20" s="16"/>
    </row>
    <row r="21" spans="1:7" ht="12.75">
      <c r="A21" s="6">
        <v>74</v>
      </c>
      <c r="B21" s="89">
        <v>3.084406953977273</v>
      </c>
      <c r="C21" s="100">
        <v>134</v>
      </c>
      <c r="D21" s="15" t="s">
        <v>20</v>
      </c>
      <c r="E21" s="15" t="str">
        <f t="shared" si="0"/>
        <v>Pool</v>
      </c>
      <c r="F21" s="15"/>
      <c r="G21" s="16"/>
    </row>
    <row r="22" spans="1:7" ht="12.75">
      <c r="A22" s="6">
        <v>75</v>
      </c>
      <c r="B22" s="89">
        <v>3.1098867748106067</v>
      </c>
      <c r="C22" s="100">
        <v>68</v>
      </c>
      <c r="D22" s="15" t="s">
        <v>5</v>
      </c>
      <c r="E22" s="15" t="str">
        <f t="shared" si="0"/>
        <v>LGR</v>
      </c>
      <c r="F22" s="15">
        <v>1</v>
      </c>
      <c r="G22" s="16" t="s">
        <v>151</v>
      </c>
    </row>
    <row r="23" spans="1:7" ht="12.75">
      <c r="A23" s="6">
        <v>76</v>
      </c>
      <c r="B23" s="89">
        <v>3.12281683314394</v>
      </c>
      <c r="C23" s="100">
        <v>501</v>
      </c>
      <c r="D23" s="15" t="s">
        <v>3</v>
      </c>
      <c r="E23" s="15" t="str">
        <f t="shared" si="0"/>
        <v>Pool</v>
      </c>
      <c r="F23" s="15">
        <v>4</v>
      </c>
      <c r="G23" s="16" t="s">
        <v>198</v>
      </c>
    </row>
    <row r="24" spans="1:7" ht="12.75">
      <c r="A24" s="6">
        <v>77</v>
      </c>
      <c r="B24" s="89">
        <v>3.21808093939394</v>
      </c>
      <c r="C24" s="100">
        <v>145</v>
      </c>
      <c r="D24" s="15" t="s">
        <v>8</v>
      </c>
      <c r="E24" s="15" t="str">
        <f t="shared" si="0"/>
        <v>CAS</v>
      </c>
      <c r="F24" s="15"/>
      <c r="G24" s="16" t="s">
        <v>299</v>
      </c>
    </row>
    <row r="25" spans="1:7" ht="12.75">
      <c r="A25" s="6">
        <v>78</v>
      </c>
      <c r="B25" s="89">
        <v>3.2447699771555416</v>
      </c>
      <c r="C25" s="100">
        <v>186</v>
      </c>
      <c r="D25" s="15" t="s">
        <v>64</v>
      </c>
      <c r="E25" s="15" t="s">
        <v>22</v>
      </c>
      <c r="F25" s="15">
        <v>1</v>
      </c>
      <c r="G25" s="16" t="s">
        <v>300</v>
      </c>
    </row>
    <row r="26" spans="1:7" ht="12.75">
      <c r="A26" s="6">
        <v>79</v>
      </c>
      <c r="B26" s="89">
        <v>3.2790055704221475</v>
      </c>
      <c r="C26" s="100">
        <v>124</v>
      </c>
      <c r="D26" s="15" t="s">
        <v>0</v>
      </c>
      <c r="E26" s="15" t="str">
        <f t="shared" si="0"/>
        <v>HGR</v>
      </c>
      <c r="F26" s="15"/>
      <c r="G26" s="16" t="s">
        <v>265</v>
      </c>
    </row>
    <row r="27" spans="1:7" ht="12.75">
      <c r="A27" s="6">
        <v>80</v>
      </c>
      <c r="B27" s="89">
        <v>3.3018292992665517</v>
      </c>
      <c r="C27" s="100">
        <v>52</v>
      </c>
      <c r="D27" s="15" t="s">
        <v>2</v>
      </c>
      <c r="E27" s="15" t="str">
        <f t="shared" si="0"/>
        <v>Run</v>
      </c>
      <c r="F27" s="15"/>
      <c r="G27" s="16"/>
    </row>
    <row r="28" spans="1:7" ht="12.75">
      <c r="A28" s="6">
        <v>81</v>
      </c>
      <c r="B28" s="89">
        <v>3.31140054039485</v>
      </c>
      <c r="C28" s="100">
        <v>151</v>
      </c>
      <c r="D28" s="15" t="s">
        <v>3</v>
      </c>
      <c r="E28" s="15" t="str">
        <f t="shared" si="0"/>
        <v>Pool</v>
      </c>
      <c r="F28" s="15">
        <v>1</v>
      </c>
      <c r="G28" s="32" t="s">
        <v>199</v>
      </c>
    </row>
    <row r="29" spans="1:7" ht="12.75">
      <c r="A29" s="6">
        <v>82</v>
      </c>
      <c r="B29" s="89">
        <v>3.339193952132794</v>
      </c>
      <c r="C29" s="100">
        <v>288</v>
      </c>
      <c r="D29" s="15" t="s">
        <v>64</v>
      </c>
      <c r="E29" s="15" t="s">
        <v>22</v>
      </c>
      <c r="F29" s="15">
        <v>2</v>
      </c>
      <c r="G29" s="16" t="s">
        <v>301</v>
      </c>
    </row>
    <row r="30" spans="1:7" ht="12.75">
      <c r="A30" s="6">
        <v>83</v>
      </c>
      <c r="B30" s="89">
        <v>3.392203902997216</v>
      </c>
      <c r="C30" s="100">
        <v>326</v>
      </c>
      <c r="D30" s="15" t="s">
        <v>0</v>
      </c>
      <c r="E30" s="15" t="str">
        <f t="shared" si="0"/>
        <v>HGR</v>
      </c>
      <c r="F30" s="15">
        <v>2</v>
      </c>
      <c r="G30" s="16" t="s">
        <v>157</v>
      </c>
    </row>
    <row r="31" spans="1:7" ht="12.75">
      <c r="A31" s="6">
        <v>84</v>
      </c>
      <c r="B31" s="89">
        <v>3.452208222378472</v>
      </c>
      <c r="C31" s="100">
        <v>257</v>
      </c>
      <c r="D31" s="15" t="s">
        <v>20</v>
      </c>
      <c r="E31" s="15" t="str">
        <f t="shared" si="0"/>
        <v>Pool</v>
      </c>
      <c r="F31" s="15" t="s">
        <v>65</v>
      </c>
      <c r="G31" s="16" t="s">
        <v>172</v>
      </c>
    </row>
    <row r="32" spans="1:7" ht="12.75">
      <c r="A32" s="6">
        <v>85</v>
      </c>
      <c r="B32" s="89">
        <v>3.499512241031793</v>
      </c>
      <c r="C32" s="100">
        <v>152</v>
      </c>
      <c r="D32" s="15" t="s">
        <v>5</v>
      </c>
      <c r="E32" s="15" t="str">
        <f t="shared" si="0"/>
        <v>LGR</v>
      </c>
      <c r="F32" s="15"/>
      <c r="G32" s="16"/>
    </row>
    <row r="33" spans="1:7" ht="12.75">
      <c r="A33" s="6">
        <v>86</v>
      </c>
      <c r="B33" s="89">
        <v>3.53</v>
      </c>
      <c r="C33" s="100">
        <v>50</v>
      </c>
      <c r="D33" s="15" t="s">
        <v>2</v>
      </c>
      <c r="E33" s="15" t="str">
        <f t="shared" si="0"/>
        <v>Run</v>
      </c>
      <c r="F33" s="15"/>
      <c r="G33" s="16"/>
    </row>
    <row r="34" spans="1:7" ht="12.75">
      <c r="A34" s="100">
        <v>86.1</v>
      </c>
      <c r="B34" s="89"/>
      <c r="C34" s="100">
        <v>150</v>
      </c>
      <c r="D34" s="15" t="s">
        <v>4</v>
      </c>
      <c r="E34" s="15" t="str">
        <f t="shared" si="0"/>
        <v>Run</v>
      </c>
      <c r="F34" s="15"/>
      <c r="G34" s="16" t="s">
        <v>273</v>
      </c>
    </row>
    <row r="35" spans="1:7" ht="12.75">
      <c r="A35" s="6">
        <v>87</v>
      </c>
      <c r="B35" s="89">
        <v>3.5366928315686446</v>
      </c>
      <c r="C35" s="100">
        <v>467</v>
      </c>
      <c r="D35" s="15" t="s">
        <v>20</v>
      </c>
      <c r="E35" s="15" t="str">
        <f t="shared" si="0"/>
        <v>Pool</v>
      </c>
      <c r="F35" s="15"/>
      <c r="G35" s="16" t="s">
        <v>302</v>
      </c>
    </row>
    <row r="36" spans="1:7" ht="12.75">
      <c r="A36" s="6">
        <v>88</v>
      </c>
      <c r="B36" s="89">
        <v>3.6226499393939404</v>
      </c>
      <c r="C36" s="100">
        <v>105</v>
      </c>
      <c r="D36" s="15" t="s">
        <v>0</v>
      </c>
      <c r="E36" s="15" t="str">
        <f t="shared" si="0"/>
        <v>HGR</v>
      </c>
      <c r="F36" s="15"/>
      <c r="G36" s="16"/>
    </row>
    <row r="37" spans="1:7" ht="12.75">
      <c r="A37" s="6">
        <v>89</v>
      </c>
      <c r="B37" s="89">
        <v>3.6414389531134526</v>
      </c>
      <c r="C37" s="100">
        <v>110</v>
      </c>
      <c r="D37" s="15" t="s">
        <v>2</v>
      </c>
      <c r="E37" s="15" t="str">
        <f t="shared" si="0"/>
        <v>Run</v>
      </c>
      <c r="F37" s="15" t="s">
        <v>65</v>
      </c>
      <c r="G37" s="16" t="s">
        <v>303</v>
      </c>
    </row>
    <row r="38" spans="1:7" ht="12.75">
      <c r="A38" s="6">
        <v>90</v>
      </c>
      <c r="B38" s="89">
        <v>3.6611226817719893</v>
      </c>
      <c r="C38" s="100">
        <v>353</v>
      </c>
      <c r="D38" s="15" t="s">
        <v>3</v>
      </c>
      <c r="E38" s="15" t="str">
        <f t="shared" si="0"/>
        <v>Pool</v>
      </c>
      <c r="F38" s="15" t="s">
        <v>165</v>
      </c>
      <c r="G38" s="16" t="s">
        <v>304</v>
      </c>
    </row>
    <row r="39" spans="1:8" ht="15.75" customHeight="1">
      <c r="A39" s="105" t="s">
        <v>334</v>
      </c>
      <c r="B39" s="103"/>
      <c r="E39" s="103"/>
      <c r="F39" s="103"/>
      <c r="G39" s="103"/>
      <c r="H39" s="103"/>
    </row>
  </sheetData>
  <printOptions horizontalCentered="1"/>
  <pageMargins left="1" right="0.5" top="1" bottom="1" header="0.5" footer="0.5"/>
  <pageSetup firstPageNumber="13" useFirstPageNumber="1" fitToHeight="1" fitToWidth="1" horizontalDpi="600" verticalDpi="600" orientation="landscape" scale="84" r:id="rId3"/>
  <headerFooter alignWithMargins="0">
    <oddHeader>&amp;L&amp;11FINAL</oddHeader>
    <oddFooter>&amp;L&amp;"Arial,Italic"&amp;8August 2010&amp;C&amp;8D-&amp;P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="85" zoomScaleNormal="70" zoomScaleSheetLayoutView="85" workbookViewId="0" topLeftCell="A13">
      <selection activeCell="G39" sqref="G39"/>
    </sheetView>
  </sheetViews>
  <sheetFormatPr defaultColWidth="9.140625" defaultRowHeight="12.75"/>
  <cols>
    <col min="1" max="1" width="9.421875" style="28" customWidth="1"/>
    <col min="2" max="4" width="8.8515625" style="28" customWidth="1"/>
    <col min="5" max="5" width="9.7109375" style="28" bestFit="1" customWidth="1"/>
    <col min="6" max="6" width="10.8515625" style="28" bestFit="1" customWidth="1"/>
    <col min="7" max="7" width="24.28125" style="0" customWidth="1"/>
  </cols>
  <sheetData>
    <row r="1" s="116" customFormat="1" ht="30" customHeight="1">
      <c r="A1" s="115" t="s">
        <v>311</v>
      </c>
    </row>
    <row r="2" spans="1:7" ht="60">
      <c r="A2" s="119" t="s">
        <v>11</v>
      </c>
      <c r="B2" s="119" t="s">
        <v>12</v>
      </c>
      <c r="C2" s="119" t="s">
        <v>16</v>
      </c>
      <c r="D2" s="119" t="s">
        <v>14</v>
      </c>
      <c r="E2" s="119" t="s">
        <v>15</v>
      </c>
      <c r="F2" s="119" t="s">
        <v>18</v>
      </c>
      <c r="G2" s="119" t="s">
        <v>13</v>
      </c>
    </row>
    <row r="3" spans="1:7" ht="12.75">
      <c r="A3" s="120">
        <v>10</v>
      </c>
      <c r="B3" s="121">
        <v>8.52529219349659</v>
      </c>
      <c r="C3" s="120">
        <v>46.3</v>
      </c>
      <c r="D3" s="120" t="s">
        <v>0</v>
      </c>
      <c r="E3" s="120" t="str">
        <f aca="true" t="shared" si="0" ref="E3:E17">IF(OR(D3="MCP",D3="LSP",D3="STP",D3="DPL",D3="PLP"),"Pool",IF(OR(D3="RUN",D3="POW",D3="SRN",D3="TRN"),"Run",IF(D3="HGR","HGR",IF(D3="LGR","LGR",IF(D3="CAS","CAS",999)))))</f>
        <v>HGR</v>
      </c>
      <c r="F3" s="120"/>
      <c r="G3" s="122"/>
    </row>
    <row r="4" spans="1:7" ht="12.75">
      <c r="A4" s="120">
        <v>11</v>
      </c>
      <c r="B4" s="121">
        <v>8.517183838619031</v>
      </c>
      <c r="C4" s="120">
        <v>39.7</v>
      </c>
      <c r="D4" s="120" t="s">
        <v>3</v>
      </c>
      <c r="E4" s="120" t="str">
        <f t="shared" si="0"/>
        <v>Pool</v>
      </c>
      <c r="F4" s="120"/>
      <c r="G4" s="122"/>
    </row>
    <row r="5" spans="1:7" ht="12.75">
      <c r="A5" s="120">
        <v>12</v>
      </c>
      <c r="B5" s="121">
        <v>8.51023131834605</v>
      </c>
      <c r="C5" s="120">
        <v>40.19999999999982</v>
      </c>
      <c r="D5" s="120" t="s">
        <v>3</v>
      </c>
      <c r="E5" s="120" t="str">
        <f t="shared" si="0"/>
        <v>Pool</v>
      </c>
      <c r="F5" s="120"/>
      <c r="G5" s="122"/>
    </row>
    <row r="6" spans="1:7" ht="12.75">
      <c r="A6" s="120">
        <v>13</v>
      </c>
      <c r="B6" s="121">
        <v>8.503191234845447</v>
      </c>
      <c r="C6" s="120">
        <v>73.10000000000014</v>
      </c>
      <c r="D6" s="120" t="s">
        <v>3</v>
      </c>
      <c r="E6" s="120" t="str">
        <f t="shared" si="0"/>
        <v>Pool</v>
      </c>
      <c r="F6" s="120"/>
      <c r="G6" s="122"/>
    </row>
    <row r="7" spans="1:7" ht="12.75">
      <c r="A7" s="120">
        <v>14</v>
      </c>
      <c r="B7" s="121">
        <v>8.490389490967486</v>
      </c>
      <c r="C7" s="120">
        <v>26.399999999999864</v>
      </c>
      <c r="D7" s="120" t="s">
        <v>3</v>
      </c>
      <c r="E7" s="120" t="str">
        <f t="shared" si="0"/>
        <v>Pool</v>
      </c>
      <c r="F7" s="120"/>
      <c r="G7" s="122"/>
    </row>
    <row r="8" spans="1:7" ht="12.75">
      <c r="A8" s="120">
        <v>15</v>
      </c>
      <c r="B8" s="121">
        <v>8.48576615254918</v>
      </c>
      <c r="C8" s="120">
        <v>76.7</v>
      </c>
      <c r="D8" s="120" t="s">
        <v>5</v>
      </c>
      <c r="E8" s="120" t="str">
        <f t="shared" si="0"/>
        <v>LGR</v>
      </c>
      <c r="F8" s="120"/>
      <c r="G8" s="122"/>
    </row>
    <row r="9" spans="1:7" ht="12.75">
      <c r="A9" s="120">
        <v>16</v>
      </c>
      <c r="B9" s="121">
        <v>8.47233395343236</v>
      </c>
      <c r="C9" s="120">
        <v>44.5</v>
      </c>
      <c r="D9" s="120" t="s">
        <v>0</v>
      </c>
      <c r="E9" s="120" t="str">
        <f t="shared" si="0"/>
        <v>HGR</v>
      </c>
      <c r="F9" s="120"/>
      <c r="G9" s="122"/>
    </row>
    <row r="10" spans="1:7" ht="12.75">
      <c r="A10" s="120">
        <v>17</v>
      </c>
      <c r="B10" s="121">
        <v>8.46454082617423</v>
      </c>
      <c r="C10" s="120">
        <v>35.8</v>
      </c>
      <c r="D10" s="120" t="s">
        <v>6</v>
      </c>
      <c r="E10" s="120" t="str">
        <f t="shared" si="0"/>
        <v>Pool</v>
      </c>
      <c r="F10" s="120"/>
      <c r="G10" s="122"/>
    </row>
    <row r="11" spans="1:7" ht="12.75">
      <c r="A11" s="120">
        <v>18</v>
      </c>
      <c r="B11" s="121">
        <v>8.45827129907668</v>
      </c>
      <c r="C11" s="120">
        <v>38.40000000000009</v>
      </c>
      <c r="D11" s="120" t="s">
        <v>0</v>
      </c>
      <c r="E11" s="120" t="str">
        <f t="shared" si="0"/>
        <v>HGR</v>
      </c>
      <c r="F11" s="120"/>
      <c r="G11" s="122"/>
    </row>
    <row r="12" spans="1:7" ht="12.75">
      <c r="A12" s="120">
        <v>18.1</v>
      </c>
      <c r="B12" s="121"/>
      <c r="C12" s="123">
        <v>40</v>
      </c>
      <c r="D12" s="124" t="s">
        <v>0</v>
      </c>
      <c r="E12" s="120" t="str">
        <f t="shared" si="0"/>
        <v>HGR</v>
      </c>
      <c r="F12" s="120"/>
      <c r="G12" s="122"/>
    </row>
    <row r="13" spans="1:7" ht="12.75">
      <c r="A13" s="120">
        <v>18.2</v>
      </c>
      <c r="B13" s="121"/>
      <c r="C13" s="120">
        <v>35.600000000000136</v>
      </c>
      <c r="D13" s="120" t="s">
        <v>3</v>
      </c>
      <c r="E13" s="120" t="str">
        <f t="shared" si="0"/>
        <v>Pool</v>
      </c>
      <c r="F13" s="120"/>
      <c r="G13" s="122"/>
    </row>
    <row r="14" spans="1:7" ht="12.75">
      <c r="A14" s="120">
        <v>18.3</v>
      </c>
      <c r="B14" s="121"/>
      <c r="C14" s="120">
        <v>21.59999999999991</v>
      </c>
      <c r="D14" s="120" t="s">
        <v>8</v>
      </c>
      <c r="E14" s="120" t="str">
        <f t="shared" si="0"/>
        <v>CAS</v>
      </c>
      <c r="F14" s="120"/>
      <c r="G14" s="122"/>
    </row>
    <row r="15" spans="1:7" ht="12.75">
      <c r="A15" s="120">
        <v>18.4</v>
      </c>
      <c r="B15" s="121"/>
      <c r="C15" s="120">
        <v>19.100000000000136</v>
      </c>
      <c r="D15" s="120" t="s">
        <v>3</v>
      </c>
      <c r="E15" s="120" t="str">
        <f t="shared" si="0"/>
        <v>Pool</v>
      </c>
      <c r="F15" s="120"/>
      <c r="G15" s="122"/>
    </row>
    <row r="16" spans="1:7" ht="12.75">
      <c r="A16" s="120">
        <v>19</v>
      </c>
      <c r="B16" s="121">
        <v>8.451546443195507</v>
      </c>
      <c r="C16" s="120">
        <v>44.59999999999991</v>
      </c>
      <c r="D16" s="120" t="s">
        <v>5</v>
      </c>
      <c r="E16" s="120" t="str">
        <f>IF(OR(D16="MCP",D16="LSP",D16="STP",D16="DPL",D16="PLP"),"Pool",IF(OR(D16="RUN",D16="POW",D16="SRN",D16="TRN"),"Run",IF(D16="HGR","HGR",IF(D16="LGR","LGR",IF(D16="CAS","CAS",999)))))</f>
        <v>LGR</v>
      </c>
      <c r="F16" s="120"/>
      <c r="G16" s="122"/>
    </row>
    <row r="17" spans="1:7" ht="12.75">
      <c r="A17" s="120">
        <v>20</v>
      </c>
      <c r="B17" s="121">
        <v>8.44</v>
      </c>
      <c r="C17" s="120">
        <v>76.3</v>
      </c>
      <c r="D17" s="120" t="s">
        <v>0</v>
      </c>
      <c r="E17" s="120" t="str">
        <f t="shared" si="0"/>
        <v>HGR</v>
      </c>
      <c r="F17" s="120"/>
      <c r="G17" s="122"/>
    </row>
    <row r="18" spans="1:7" ht="12.75">
      <c r="A18" s="120">
        <v>21</v>
      </c>
      <c r="B18" s="121">
        <v>8.43037365475713</v>
      </c>
      <c r="C18" s="120">
        <v>97.69999999999982</v>
      </c>
      <c r="D18" s="120" t="s">
        <v>0</v>
      </c>
      <c r="E18" s="120" t="str">
        <f>IF(OR(D18="MCP",D18="LSP",D18="STP",D18="DPL",D18="PLP"),"Pool",IF(OR(D18="RUN",D18="POW",D18="SRN",D18="TRN"),"Run",IF(D18="HGR","HGR",IF(D18="LGR","LGR",IF(D18="CAS","CAS",999)))))</f>
        <v>HGR</v>
      </c>
      <c r="F18" s="120"/>
      <c r="G18" s="122"/>
    </row>
    <row r="19" spans="1:7" ht="12.75">
      <c r="A19" s="120">
        <v>22</v>
      </c>
      <c r="B19" s="121">
        <v>8.413263800080292</v>
      </c>
      <c r="C19" s="120">
        <v>19.2</v>
      </c>
      <c r="D19" s="120" t="s">
        <v>3</v>
      </c>
      <c r="E19" s="120" t="str">
        <f aca="true" t="shared" si="1" ref="E19:E56">IF(OR(D19="MCP",D19="LSP",D19="STP",D19="DPL",D19="PLP"),"Pool",IF(OR(D19="RUN",D19="POW",D19="SRN",D19="TRN"),"Run",IF(D19="HGR","HGR",IF(D19="LGR","LGR",IF(D19="CAS","CAS",999)))))</f>
        <v>Pool</v>
      </c>
      <c r="F19" s="120"/>
      <c r="G19" s="122"/>
    </row>
    <row r="20" spans="1:7" ht="12.75">
      <c r="A20" s="120">
        <v>23</v>
      </c>
      <c r="B20" s="121">
        <v>8.409901372139707</v>
      </c>
      <c r="C20" s="120">
        <v>66.3</v>
      </c>
      <c r="D20" s="120" t="s">
        <v>3</v>
      </c>
      <c r="E20" s="120" t="str">
        <f t="shared" si="1"/>
        <v>Pool</v>
      </c>
      <c r="F20" s="120"/>
      <c r="G20" s="122"/>
    </row>
    <row r="21" spans="1:7" ht="12.75">
      <c r="A21" s="120">
        <v>24</v>
      </c>
      <c r="B21" s="121">
        <v>8.39829048815737</v>
      </c>
      <c r="C21" s="120">
        <v>45.40000000000009</v>
      </c>
      <c r="D21" s="120" t="s">
        <v>3</v>
      </c>
      <c r="E21" s="120" t="str">
        <f t="shared" si="1"/>
        <v>Pool</v>
      </c>
      <c r="F21" s="120"/>
      <c r="G21" s="122"/>
    </row>
    <row r="22" spans="1:7" ht="12.75">
      <c r="A22" s="120">
        <v>25</v>
      </c>
      <c r="B22" s="121">
        <v>8.390339747089525</v>
      </c>
      <c r="C22" s="120">
        <v>127.7</v>
      </c>
      <c r="D22" s="120" t="s">
        <v>3</v>
      </c>
      <c r="E22" s="120" t="str">
        <f t="shared" si="1"/>
        <v>Pool</v>
      </c>
      <c r="F22" s="120"/>
      <c r="G22" s="122"/>
    </row>
    <row r="23" spans="1:7" ht="12.75">
      <c r="A23" s="120">
        <v>26</v>
      </c>
      <c r="B23" s="121">
        <v>8.367976098755523</v>
      </c>
      <c r="C23" s="120">
        <v>36.399999999999864</v>
      </c>
      <c r="D23" s="120" t="s">
        <v>4</v>
      </c>
      <c r="E23" s="120" t="str">
        <f t="shared" si="1"/>
        <v>Run</v>
      </c>
      <c r="F23" s="120"/>
      <c r="G23" s="122"/>
    </row>
    <row r="24" spans="1:7" ht="12.75">
      <c r="A24" s="120">
        <v>27</v>
      </c>
      <c r="B24" s="121">
        <v>8.361601495784829</v>
      </c>
      <c r="C24" s="120">
        <v>48.100000000000136</v>
      </c>
      <c r="D24" s="120" t="s">
        <v>9</v>
      </c>
      <c r="E24" s="120" t="str">
        <f t="shared" si="1"/>
        <v>Run</v>
      </c>
      <c r="F24" s="120"/>
      <c r="G24" s="122"/>
    </row>
    <row r="25" spans="1:7" ht="12.75">
      <c r="A25" s="120">
        <v>28</v>
      </c>
      <c r="B25" s="121">
        <v>8.353177913287839</v>
      </c>
      <c r="C25" s="120">
        <v>25.9</v>
      </c>
      <c r="D25" s="120" t="s">
        <v>4</v>
      </c>
      <c r="E25" s="120" t="str">
        <f t="shared" si="1"/>
        <v>Run</v>
      </c>
      <c r="F25" s="120"/>
      <c r="G25" s="122"/>
    </row>
    <row r="26" spans="1:7" ht="12.75">
      <c r="A26" s="120">
        <v>29</v>
      </c>
      <c r="B26" s="121">
        <v>8.348642138097153</v>
      </c>
      <c r="C26" s="120">
        <v>33.8</v>
      </c>
      <c r="D26" s="120" t="s">
        <v>3</v>
      </c>
      <c r="E26" s="120" t="str">
        <f t="shared" si="1"/>
        <v>Pool</v>
      </c>
      <c r="F26" s="120"/>
      <c r="G26" s="122"/>
    </row>
    <row r="27" spans="1:7" ht="12.75">
      <c r="A27" s="120">
        <v>30</v>
      </c>
      <c r="B27" s="121">
        <v>8.34</v>
      </c>
      <c r="C27" s="120">
        <v>52.2</v>
      </c>
      <c r="D27" s="120" t="s">
        <v>6</v>
      </c>
      <c r="E27" s="120" t="str">
        <f t="shared" si="1"/>
        <v>Pool</v>
      </c>
      <c r="F27" s="120"/>
      <c r="G27" s="122"/>
    </row>
    <row r="28" spans="1:7" ht="12.75">
      <c r="A28" s="120">
        <v>31</v>
      </c>
      <c r="B28" s="121">
        <v>8.33358126294661</v>
      </c>
      <c r="C28" s="120">
        <v>43.3</v>
      </c>
      <c r="D28" s="120" t="s">
        <v>0</v>
      </c>
      <c r="E28" s="120" t="str">
        <f t="shared" si="1"/>
        <v>HGR</v>
      </c>
      <c r="F28" s="120"/>
      <c r="G28" s="122"/>
    </row>
    <row r="29" spans="1:7" ht="12.75">
      <c r="A29" s="120">
        <v>32</v>
      </c>
      <c r="B29" s="121">
        <v>8.325998287434768</v>
      </c>
      <c r="C29" s="120">
        <v>32.4</v>
      </c>
      <c r="D29" s="120" t="s">
        <v>8</v>
      </c>
      <c r="E29" s="120" t="str">
        <f t="shared" si="1"/>
        <v>CAS</v>
      </c>
      <c r="F29" s="120"/>
      <c r="G29" s="122"/>
    </row>
    <row r="30" spans="1:7" ht="13.5">
      <c r="A30" s="120">
        <v>33</v>
      </c>
      <c r="B30" s="121">
        <v>8.320324190285028</v>
      </c>
      <c r="C30" s="120">
        <v>95.5</v>
      </c>
      <c r="D30" s="120" t="s">
        <v>6</v>
      </c>
      <c r="E30" s="120" t="str">
        <f t="shared" si="1"/>
        <v>Pool</v>
      </c>
      <c r="F30" s="120">
        <v>1</v>
      </c>
      <c r="G30" s="122" t="s">
        <v>338</v>
      </c>
    </row>
    <row r="31" spans="1:7" ht="12.75">
      <c r="A31" s="120">
        <v>34</v>
      </c>
      <c r="B31" s="121">
        <v>8.303599613809716</v>
      </c>
      <c r="C31" s="120">
        <v>76.90000000000009</v>
      </c>
      <c r="D31" s="120" t="s">
        <v>0</v>
      </c>
      <c r="E31" s="120" t="str">
        <f t="shared" si="1"/>
        <v>HGR</v>
      </c>
      <c r="F31" s="120"/>
      <c r="G31" s="122"/>
    </row>
    <row r="32" spans="1:7" ht="12.75">
      <c r="A32" s="120">
        <v>35</v>
      </c>
      <c r="B32" s="121">
        <v>8.290132389401847</v>
      </c>
      <c r="C32" s="120">
        <v>27.3</v>
      </c>
      <c r="D32" s="120" t="s">
        <v>3</v>
      </c>
      <c r="E32" s="120" t="str">
        <f t="shared" si="1"/>
        <v>Pool</v>
      </c>
      <c r="F32" s="120"/>
      <c r="G32" s="122"/>
    </row>
    <row r="33" spans="1:7" ht="12.75">
      <c r="A33" s="120">
        <v>36</v>
      </c>
      <c r="B33" s="121">
        <v>8.285351437173826</v>
      </c>
      <c r="C33" s="120">
        <v>61.9</v>
      </c>
      <c r="D33" s="120" t="s">
        <v>8</v>
      </c>
      <c r="E33" s="120" t="str">
        <f t="shared" si="1"/>
        <v>CAS</v>
      </c>
      <c r="F33" s="120"/>
      <c r="G33" s="122"/>
    </row>
    <row r="34" spans="1:7" ht="12.75">
      <c r="A34" s="120">
        <v>37</v>
      </c>
      <c r="B34" s="121">
        <v>8.274511109594542</v>
      </c>
      <c r="C34" s="120">
        <v>43.9</v>
      </c>
      <c r="D34" s="120" t="s">
        <v>3</v>
      </c>
      <c r="E34" s="120" t="str">
        <f t="shared" si="1"/>
        <v>Pool</v>
      </c>
      <c r="F34" s="120"/>
      <c r="G34" s="122"/>
    </row>
    <row r="35" spans="1:7" ht="12.75">
      <c r="A35" s="120">
        <v>38</v>
      </c>
      <c r="B35" s="121">
        <v>8.266823058209557</v>
      </c>
      <c r="C35" s="120">
        <v>39.2</v>
      </c>
      <c r="D35" s="120" t="s">
        <v>2</v>
      </c>
      <c r="E35" s="120" t="str">
        <f t="shared" si="1"/>
        <v>Run</v>
      </c>
      <c r="F35" s="120"/>
      <c r="G35" s="125"/>
    </row>
    <row r="36" spans="1:7" ht="12.75">
      <c r="A36" s="120">
        <v>39</v>
      </c>
      <c r="B36" s="121">
        <v>8.259958101164193</v>
      </c>
      <c r="C36" s="120">
        <v>78.3</v>
      </c>
      <c r="D36" s="120" t="s">
        <v>0</v>
      </c>
      <c r="E36" s="120" t="str">
        <f t="shared" si="1"/>
        <v>HGR</v>
      </c>
      <c r="F36" s="120"/>
      <c r="G36" s="122"/>
    </row>
    <row r="37" spans="1:7" ht="12.75">
      <c r="A37" s="120">
        <v>40</v>
      </c>
      <c r="B37" s="121">
        <v>8.25</v>
      </c>
      <c r="C37" s="120">
        <v>35</v>
      </c>
      <c r="D37" s="120" t="s">
        <v>2</v>
      </c>
      <c r="E37" s="120" t="str">
        <f t="shared" si="1"/>
        <v>Run</v>
      </c>
      <c r="F37" s="120"/>
      <c r="G37" s="122"/>
    </row>
    <row r="38" spans="1:7" ht="12.75">
      <c r="A38" s="120">
        <v>41</v>
      </c>
      <c r="B38" s="121">
        <v>8.24</v>
      </c>
      <c r="C38" s="120">
        <v>75</v>
      </c>
      <c r="D38" s="120" t="s">
        <v>0</v>
      </c>
      <c r="E38" s="120" t="str">
        <f t="shared" si="1"/>
        <v>HGR</v>
      </c>
      <c r="F38" s="120"/>
      <c r="G38" s="122"/>
    </row>
    <row r="39" spans="1:7" ht="13.5">
      <c r="A39" s="120">
        <v>42</v>
      </c>
      <c r="B39" s="121">
        <v>8.226981789642716</v>
      </c>
      <c r="C39" s="120">
        <v>85.7</v>
      </c>
      <c r="D39" s="120" t="s">
        <v>6</v>
      </c>
      <c r="E39" s="120" t="str">
        <f t="shared" si="1"/>
        <v>Pool</v>
      </c>
      <c r="F39" s="120">
        <v>1</v>
      </c>
      <c r="G39" s="122" t="s">
        <v>338</v>
      </c>
    </row>
    <row r="40" spans="1:7" ht="12.75">
      <c r="A40" s="120">
        <v>43</v>
      </c>
      <c r="B40" s="121">
        <v>8.211973452428746</v>
      </c>
      <c r="C40" s="120">
        <v>21.3</v>
      </c>
      <c r="D40" s="120" t="s">
        <v>0</v>
      </c>
      <c r="E40" s="120" t="str">
        <f t="shared" si="1"/>
        <v>HGR</v>
      </c>
      <c r="F40" s="120"/>
      <c r="G40" s="122"/>
    </row>
    <row r="41" spans="1:7" ht="12.75">
      <c r="A41" s="120">
        <v>44</v>
      </c>
      <c r="B41" s="121">
        <v>8.208243258932157</v>
      </c>
      <c r="C41" s="120">
        <v>75.1</v>
      </c>
      <c r="D41" s="120" t="s">
        <v>6</v>
      </c>
      <c r="E41" s="120" t="str">
        <f t="shared" si="1"/>
        <v>Pool</v>
      </c>
      <c r="F41" s="120"/>
      <c r="G41" s="122"/>
    </row>
    <row r="42" spans="1:7" ht="12.75">
      <c r="A42" s="120">
        <v>45</v>
      </c>
      <c r="B42" s="121">
        <v>8.195091262143718</v>
      </c>
      <c r="C42" s="120">
        <v>61.7</v>
      </c>
      <c r="D42" s="120" t="s">
        <v>5</v>
      </c>
      <c r="E42" s="120" t="str">
        <f t="shared" si="1"/>
        <v>LGR</v>
      </c>
      <c r="F42" s="120"/>
      <c r="G42" s="122"/>
    </row>
    <row r="43" spans="1:7" ht="12.75">
      <c r="A43" s="120">
        <v>46</v>
      </c>
      <c r="B43" s="121">
        <v>8.18428595985548</v>
      </c>
      <c r="C43" s="120">
        <v>40.8</v>
      </c>
      <c r="D43" s="120" t="s">
        <v>4</v>
      </c>
      <c r="E43" s="120" t="str">
        <f t="shared" si="1"/>
        <v>Run</v>
      </c>
      <c r="F43" s="120"/>
      <c r="G43" s="122"/>
    </row>
    <row r="44" spans="1:7" ht="12.75">
      <c r="A44" s="120">
        <v>47</v>
      </c>
      <c r="B44" s="121">
        <v>8.177140800481734</v>
      </c>
      <c r="C44" s="120">
        <v>26.1</v>
      </c>
      <c r="D44" s="120" t="s">
        <v>8</v>
      </c>
      <c r="E44" s="120" t="str">
        <f t="shared" si="1"/>
        <v>CAS</v>
      </c>
      <c r="F44" s="120"/>
      <c r="G44" s="122"/>
    </row>
    <row r="45" spans="1:7" ht="12.75">
      <c r="A45" s="120">
        <v>48</v>
      </c>
      <c r="B45" s="121">
        <v>8.172569999999999</v>
      </c>
      <c r="C45" s="120">
        <v>75</v>
      </c>
      <c r="D45" s="120" t="s">
        <v>3</v>
      </c>
      <c r="E45" s="120" t="str">
        <f t="shared" si="1"/>
        <v>Pool</v>
      </c>
      <c r="F45" s="120"/>
      <c r="G45" s="122"/>
    </row>
    <row r="46" spans="1:7" ht="12.75">
      <c r="A46" s="120">
        <v>49</v>
      </c>
      <c r="B46" s="121">
        <v>8.159872396166133</v>
      </c>
      <c r="C46" s="120">
        <v>46</v>
      </c>
      <c r="D46" s="120" t="s">
        <v>4</v>
      </c>
      <c r="E46" s="120" t="str">
        <f t="shared" si="1"/>
        <v>Run</v>
      </c>
      <c r="F46" s="120"/>
      <c r="G46" s="122"/>
    </row>
    <row r="47" spans="1:7" ht="13.5">
      <c r="A47" s="120">
        <v>50</v>
      </c>
      <c r="B47" s="121">
        <v>8.152084532481362</v>
      </c>
      <c r="C47" s="120">
        <v>194</v>
      </c>
      <c r="D47" s="120" t="s">
        <v>6</v>
      </c>
      <c r="E47" s="120" t="str">
        <f t="shared" si="1"/>
        <v>Pool</v>
      </c>
      <c r="F47" s="120">
        <v>1</v>
      </c>
      <c r="G47" s="122" t="s">
        <v>338</v>
      </c>
    </row>
    <row r="48" spans="1:7" ht="12.75">
      <c r="A48" s="120">
        <v>51</v>
      </c>
      <c r="B48" s="121">
        <v>8.119240063897763</v>
      </c>
      <c r="C48" s="120">
        <v>54.399999999999636</v>
      </c>
      <c r="D48" s="120" t="s">
        <v>0</v>
      </c>
      <c r="E48" s="120" t="str">
        <f t="shared" si="1"/>
        <v>HGR</v>
      </c>
      <c r="F48" s="120"/>
      <c r="G48" s="122"/>
    </row>
    <row r="49" spans="1:7" ht="12.75">
      <c r="A49" s="120">
        <v>52</v>
      </c>
      <c r="B49" s="121">
        <v>8.1100300685836</v>
      </c>
      <c r="C49" s="120">
        <v>74.10000000000036</v>
      </c>
      <c r="D49" s="120" t="s">
        <v>3</v>
      </c>
      <c r="E49" s="120" t="str">
        <f t="shared" si="1"/>
        <v>Pool</v>
      </c>
      <c r="F49" s="120"/>
      <c r="G49" s="122"/>
    </row>
    <row r="50" spans="1:7" ht="12.75">
      <c r="A50" s="120">
        <v>53</v>
      </c>
      <c r="B50" s="121">
        <v>8.09748483599574</v>
      </c>
      <c r="C50" s="120">
        <v>30.5</v>
      </c>
      <c r="D50" s="120" t="s">
        <v>0</v>
      </c>
      <c r="E50" s="120" t="str">
        <f t="shared" si="1"/>
        <v>HGR</v>
      </c>
      <c r="F50" s="120"/>
      <c r="G50" s="122"/>
    </row>
    <row r="51" spans="1:7" ht="12.75">
      <c r="A51" s="120">
        <v>54</v>
      </c>
      <c r="B51" s="121">
        <v>8.1</v>
      </c>
      <c r="C51" s="120">
        <v>20</v>
      </c>
      <c r="D51" s="120" t="s">
        <v>8</v>
      </c>
      <c r="E51" s="120" t="str">
        <f t="shared" si="1"/>
        <v>CAS</v>
      </c>
      <c r="F51" s="120"/>
      <c r="G51" s="122"/>
    </row>
    <row r="52" spans="1:7" ht="12.75">
      <c r="A52" s="120">
        <v>55</v>
      </c>
      <c r="B52" s="121">
        <v>8.088935116080936</v>
      </c>
      <c r="C52" s="120">
        <v>111</v>
      </c>
      <c r="D52" s="120" t="s">
        <v>6</v>
      </c>
      <c r="E52" s="120" t="str">
        <f t="shared" si="1"/>
        <v>Pool</v>
      </c>
      <c r="F52" s="120"/>
      <c r="G52" s="122"/>
    </row>
    <row r="53" spans="1:7" ht="12.75">
      <c r="A53" s="120">
        <v>56</v>
      </c>
      <c r="B53" s="121">
        <v>8.070142662406814</v>
      </c>
      <c r="C53" s="120">
        <v>99</v>
      </c>
      <c r="D53" s="120" t="s">
        <v>0</v>
      </c>
      <c r="E53" s="120" t="str">
        <f t="shared" si="1"/>
        <v>HGR</v>
      </c>
      <c r="F53" s="120"/>
      <c r="G53" s="122"/>
    </row>
    <row r="54" spans="1:7" ht="12.75">
      <c r="A54" s="120">
        <v>57</v>
      </c>
      <c r="B54" s="121">
        <v>8.053381825346111</v>
      </c>
      <c r="C54" s="120">
        <v>90</v>
      </c>
      <c r="D54" s="120" t="s">
        <v>3</v>
      </c>
      <c r="E54" s="120" t="str">
        <f t="shared" si="1"/>
        <v>Pool</v>
      </c>
      <c r="F54" s="120"/>
      <c r="G54" s="122"/>
    </row>
    <row r="55" spans="1:7" ht="12.75">
      <c r="A55" s="120">
        <v>58</v>
      </c>
      <c r="B55" s="121">
        <v>8.026124302449412</v>
      </c>
      <c r="C55" s="120">
        <v>118.4</v>
      </c>
      <c r="D55" s="120" t="s">
        <v>9</v>
      </c>
      <c r="E55" s="120" t="str">
        <f t="shared" si="1"/>
        <v>Run</v>
      </c>
      <c r="F55" s="120"/>
      <c r="G55" s="122"/>
    </row>
    <row r="56" spans="1:7" ht="12.75">
      <c r="A56" s="120">
        <v>59</v>
      </c>
      <c r="B56" s="121">
        <v>8.01809941682641</v>
      </c>
      <c r="C56" s="120">
        <v>52.59999999999991</v>
      </c>
      <c r="D56" s="120" t="s">
        <v>8</v>
      </c>
      <c r="E56" s="120" t="str">
        <f t="shared" si="1"/>
        <v>CAS</v>
      </c>
      <c r="F56" s="120"/>
      <c r="G56" s="122"/>
    </row>
    <row r="57" spans="1:7" s="103" customFormat="1" ht="14.25" customHeight="1">
      <c r="A57" s="110" t="s">
        <v>325</v>
      </c>
      <c r="B57" s="111"/>
      <c r="C57" s="101"/>
      <c r="D57" s="101"/>
      <c r="E57" s="101"/>
      <c r="F57" s="101"/>
      <c r="G57" s="102"/>
    </row>
    <row r="58" spans="1:6" s="103" customFormat="1" ht="11.25">
      <c r="A58" s="112" t="s">
        <v>326</v>
      </c>
      <c r="B58" s="113"/>
      <c r="C58" s="104"/>
      <c r="D58" s="104"/>
      <c r="E58" s="104"/>
      <c r="F58" s="104"/>
    </row>
  </sheetData>
  <printOptions horizontalCentered="1"/>
  <pageMargins left="1" right="1" top="1" bottom="1" header="0.5" footer="0.5"/>
  <pageSetup firstPageNumber="1" useFirstPageNumber="1" fitToHeight="1" fitToWidth="1" horizontalDpi="600" verticalDpi="600" orientation="portrait" scale="83" r:id="rId1"/>
  <headerFooter alignWithMargins="0">
    <oddHeader>&amp;L&amp;11FINAL</oddHeader>
    <oddFooter>&amp;L&amp;"Arial,Italic"&amp;8August 2010&amp;C&amp;8D-&amp;P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="70" zoomScaleNormal="70" zoomScaleSheetLayoutView="70" workbookViewId="0" topLeftCell="A1">
      <selection activeCell="G41" sqref="G41"/>
    </sheetView>
  </sheetViews>
  <sheetFormatPr defaultColWidth="9.140625" defaultRowHeight="12.75"/>
  <cols>
    <col min="1" max="1" width="9.421875" style="28" customWidth="1"/>
    <col min="2" max="2" width="9.00390625" style="28" customWidth="1"/>
    <col min="3" max="3" width="9.57421875" style="28" customWidth="1"/>
    <col min="4" max="4" width="10.140625" style="28" bestFit="1" customWidth="1"/>
    <col min="5" max="5" width="10.7109375" style="28" bestFit="1" customWidth="1"/>
    <col min="6" max="6" width="12.140625" style="28" bestFit="1" customWidth="1"/>
    <col min="7" max="7" width="47.421875" style="0" bestFit="1" customWidth="1"/>
  </cols>
  <sheetData>
    <row r="1" s="127" customFormat="1" ht="30" customHeight="1">
      <c r="A1" s="126" t="s">
        <v>312</v>
      </c>
    </row>
    <row r="2" spans="1:7" ht="60">
      <c r="A2" s="119" t="s">
        <v>11</v>
      </c>
      <c r="B2" s="119" t="s">
        <v>12</v>
      </c>
      <c r="C2" s="119" t="s">
        <v>16</v>
      </c>
      <c r="D2" s="119" t="s">
        <v>14</v>
      </c>
      <c r="E2" s="119" t="s">
        <v>15</v>
      </c>
      <c r="F2" s="119" t="s">
        <v>18</v>
      </c>
      <c r="G2" s="119" t="s">
        <v>13</v>
      </c>
    </row>
    <row r="3" spans="1:7" ht="12.75">
      <c r="A3" s="15">
        <v>171</v>
      </c>
      <c r="B3" s="89">
        <v>6.5258685288371225</v>
      </c>
      <c r="C3" s="15">
        <v>23.700000000000273</v>
      </c>
      <c r="D3" s="15" t="s">
        <v>8</v>
      </c>
      <c r="E3" s="15" t="str">
        <f aca="true" t="shared" si="0" ref="E3:E41">IF(OR(D3="MCP",D3="LSP",D3="STP",D3="DPL",D3="PLP"),"Pool",IF(OR(D3="RUN",D3="POW",D3="SRN",D3="TRN"),"Run",IF(D3="HGR","HGR",IF(D3="LGR","LGR",IF(D3="CAS","CAS",999)))))</f>
        <v>CAS</v>
      </c>
      <c r="F3" s="15"/>
      <c r="G3" s="16"/>
    </row>
    <row r="4" spans="1:7" ht="12.75">
      <c r="A4" s="15">
        <v>172</v>
      </c>
      <c r="B4" s="89">
        <v>6.521791354123615</v>
      </c>
      <c r="C4" s="15">
        <v>63.19999999999982</v>
      </c>
      <c r="D4" s="15" t="s">
        <v>2</v>
      </c>
      <c r="E4" s="15" t="str">
        <f t="shared" si="0"/>
        <v>Run</v>
      </c>
      <c r="F4" s="15"/>
      <c r="G4" s="16"/>
    </row>
    <row r="5" spans="1:7" ht="12.75">
      <c r="A5" s="15">
        <v>173</v>
      </c>
      <c r="B5" s="89">
        <v>6.510918888220929</v>
      </c>
      <c r="C5" s="15">
        <v>137.4</v>
      </c>
      <c r="D5" s="15" t="s">
        <v>0</v>
      </c>
      <c r="E5" s="15" t="str">
        <f t="shared" si="0"/>
        <v>HGR</v>
      </c>
      <c r="F5" s="15"/>
      <c r="G5" s="16"/>
    </row>
    <row r="6" spans="1:7" ht="12.75">
      <c r="A6" s="15">
        <v>174</v>
      </c>
      <c r="B6" s="89">
        <v>6.487281596843886</v>
      </c>
      <c r="C6" s="15">
        <v>16.40000000000009</v>
      </c>
      <c r="D6" s="15" t="s">
        <v>8</v>
      </c>
      <c r="E6" s="15" t="str">
        <f t="shared" si="0"/>
        <v>CAS</v>
      </c>
      <c r="F6" s="15"/>
      <c r="G6" s="16"/>
    </row>
    <row r="7" spans="1:7" ht="12.75">
      <c r="A7" s="15">
        <v>175</v>
      </c>
      <c r="B7" s="89">
        <v>6.484460260755214</v>
      </c>
      <c r="C7" s="15">
        <v>58.79999999999973</v>
      </c>
      <c r="D7" s="15" t="s">
        <v>3</v>
      </c>
      <c r="E7" s="15" t="str">
        <f t="shared" si="0"/>
        <v>Pool</v>
      </c>
      <c r="F7" s="15"/>
      <c r="G7" s="16"/>
    </row>
    <row r="8" spans="1:7" ht="12.75">
      <c r="A8" s="15">
        <v>176</v>
      </c>
      <c r="B8" s="89">
        <v>6.474344738681196</v>
      </c>
      <c r="C8" s="15">
        <v>91</v>
      </c>
      <c r="D8" s="15" t="s">
        <v>2</v>
      </c>
      <c r="E8" s="15" t="str">
        <f t="shared" si="0"/>
        <v>Run</v>
      </c>
      <c r="F8" s="15"/>
      <c r="G8" s="16"/>
    </row>
    <row r="9" spans="1:7" ht="12.75">
      <c r="A9" s="15">
        <v>177</v>
      </c>
      <c r="B9" s="89">
        <v>6.458689764042834</v>
      </c>
      <c r="C9" s="15">
        <v>77.90000000000009</v>
      </c>
      <c r="D9" s="15" t="s">
        <v>0</v>
      </c>
      <c r="E9" s="15" t="str">
        <f t="shared" si="0"/>
        <v>HGR</v>
      </c>
      <c r="F9" s="15"/>
      <c r="G9" s="16" t="s">
        <v>128</v>
      </c>
    </row>
    <row r="10" spans="1:7" ht="12.75">
      <c r="A10" s="15">
        <v>178</v>
      </c>
      <c r="B10" s="89">
        <v>6.445288417621643</v>
      </c>
      <c r="C10" s="15">
        <v>54.5</v>
      </c>
      <c r="D10" s="15" t="s">
        <v>2</v>
      </c>
      <c r="E10" s="15" t="str">
        <f t="shared" si="0"/>
        <v>Run</v>
      </c>
      <c r="F10" s="15"/>
      <c r="G10" s="16"/>
    </row>
    <row r="11" spans="1:7" ht="12.75">
      <c r="A11" s="15">
        <v>179</v>
      </c>
      <c r="B11" s="89">
        <v>6.435912636107459</v>
      </c>
      <c r="C11" s="15">
        <v>61.90000000000009</v>
      </c>
      <c r="D11" s="15" t="s">
        <v>10</v>
      </c>
      <c r="E11" s="15" t="str">
        <f t="shared" si="0"/>
        <v>Run</v>
      </c>
      <c r="F11" s="15">
        <v>2</v>
      </c>
      <c r="G11" s="16" t="s">
        <v>173</v>
      </c>
    </row>
    <row r="12" spans="1:7" ht="12.75">
      <c r="A12" s="15">
        <v>180</v>
      </c>
      <c r="B12" s="89">
        <v>6.4252638126996064</v>
      </c>
      <c r="C12" s="15">
        <v>42</v>
      </c>
      <c r="D12" s="15" t="s">
        <v>5</v>
      </c>
      <c r="E12" s="15" t="str">
        <f t="shared" si="0"/>
        <v>LGR</v>
      </c>
      <c r="F12" s="15"/>
      <c r="G12" s="16"/>
    </row>
    <row r="13" spans="1:7" ht="12.75">
      <c r="A13" s="15">
        <v>181</v>
      </c>
      <c r="B13" s="89">
        <v>6.418038439789593</v>
      </c>
      <c r="C13" s="15">
        <v>59.5</v>
      </c>
      <c r="D13" s="15" t="s">
        <v>6</v>
      </c>
      <c r="E13" s="15" t="str">
        <f t="shared" si="0"/>
        <v>Pool</v>
      </c>
      <c r="F13" s="15"/>
      <c r="G13" s="16" t="s">
        <v>228</v>
      </c>
    </row>
    <row r="14" spans="1:7" ht="12.75">
      <c r="A14" s="15">
        <v>182</v>
      </c>
      <c r="B14" s="89">
        <v>6.407802494833741</v>
      </c>
      <c r="C14" s="15">
        <v>27</v>
      </c>
      <c r="D14" s="15" t="s">
        <v>8</v>
      </c>
      <c r="E14" s="15" t="str">
        <f t="shared" si="0"/>
        <v>CAS</v>
      </c>
      <c r="F14" s="15"/>
      <c r="G14" s="16"/>
    </row>
    <row r="15" spans="1:7" ht="12.75">
      <c r="A15" s="15">
        <v>183</v>
      </c>
      <c r="B15" s="89">
        <v>6.403157612248733</v>
      </c>
      <c r="C15" s="15">
        <v>63.30000000000018</v>
      </c>
      <c r="D15" s="15" t="s">
        <v>3</v>
      </c>
      <c r="E15" s="15" t="str">
        <f t="shared" si="0"/>
        <v>Pool</v>
      </c>
      <c r="F15" s="15"/>
      <c r="G15" s="16" t="s">
        <v>227</v>
      </c>
    </row>
    <row r="16" spans="1:7" ht="12.75">
      <c r="A16" s="15">
        <v>184</v>
      </c>
      <c r="B16" s="89">
        <v>6.392267943077213</v>
      </c>
      <c r="C16" s="15">
        <v>39.899999999999636</v>
      </c>
      <c r="D16" s="15" t="s">
        <v>3</v>
      </c>
      <c r="E16" s="15" t="str">
        <f t="shared" si="0"/>
        <v>Pool</v>
      </c>
      <c r="F16" s="15"/>
      <c r="G16" s="16"/>
    </row>
    <row r="17" spans="1:7" ht="12.75">
      <c r="A17" s="15">
        <v>185</v>
      </c>
      <c r="B17" s="89">
        <v>6.3854038388127</v>
      </c>
      <c r="C17" s="15">
        <v>97.19999999999982</v>
      </c>
      <c r="D17" s="15" t="s">
        <v>0</v>
      </c>
      <c r="E17" s="15" t="str">
        <f t="shared" si="0"/>
        <v>HGR</v>
      </c>
      <c r="F17" s="15">
        <v>2</v>
      </c>
      <c r="G17" s="16" t="s">
        <v>174</v>
      </c>
    </row>
    <row r="18" spans="1:7" ht="12.75">
      <c r="A18" s="15">
        <v>186</v>
      </c>
      <c r="B18" s="89">
        <v>6.36868226150667</v>
      </c>
      <c r="C18" s="15">
        <v>19.300000000000182</v>
      </c>
      <c r="D18" s="15" t="s">
        <v>3</v>
      </c>
      <c r="E18" s="15" t="str">
        <f t="shared" si="0"/>
        <v>Pool</v>
      </c>
      <c r="F18" s="15"/>
      <c r="G18" s="16"/>
    </row>
    <row r="19" spans="1:7" ht="12.75">
      <c r="A19" s="15">
        <v>187</v>
      </c>
      <c r="B19" s="89">
        <v>6.365362030621831</v>
      </c>
      <c r="C19" s="15">
        <v>27.900000000000546</v>
      </c>
      <c r="D19" s="15" t="s">
        <v>5</v>
      </c>
      <c r="E19" s="15" t="str">
        <f t="shared" si="0"/>
        <v>LGR</v>
      </c>
      <c r="F19" s="15"/>
      <c r="G19" s="16"/>
    </row>
    <row r="20" spans="1:7" ht="12.75">
      <c r="A20" s="15">
        <v>188</v>
      </c>
      <c r="B20" s="89">
        <v>6.360562318617322</v>
      </c>
      <c r="C20" s="15">
        <v>95.69999999999982</v>
      </c>
      <c r="D20" s="15" t="s">
        <v>6</v>
      </c>
      <c r="E20" s="15" t="str">
        <f t="shared" si="0"/>
        <v>Pool</v>
      </c>
      <c r="F20" s="15">
        <v>3</v>
      </c>
      <c r="G20" s="16" t="s">
        <v>229</v>
      </c>
    </row>
    <row r="21" spans="1:7" ht="12.75">
      <c r="A21" s="15">
        <v>189</v>
      </c>
      <c r="B21" s="89">
        <v>6.344098790343792</v>
      </c>
      <c r="C21" s="15">
        <v>44.80000000000018</v>
      </c>
      <c r="D21" s="15" t="s">
        <v>9</v>
      </c>
      <c r="E21" s="15" t="str">
        <f t="shared" si="0"/>
        <v>Run</v>
      </c>
      <c r="F21" s="15"/>
      <c r="G21" s="16" t="s">
        <v>230</v>
      </c>
    </row>
    <row r="22" spans="1:7" ht="12.75">
      <c r="A22" s="15">
        <v>190</v>
      </c>
      <c r="B22" s="89">
        <v>6.336391725906444</v>
      </c>
      <c r="C22" s="15">
        <v>17.699999999999818</v>
      </c>
      <c r="D22" s="15" t="s">
        <v>8</v>
      </c>
      <c r="E22" s="15" t="str">
        <f t="shared" si="0"/>
        <v>CAS</v>
      </c>
      <c r="F22" s="15"/>
      <c r="G22" s="16"/>
    </row>
    <row r="23" spans="1:7" ht="12.75">
      <c r="A23" s="15">
        <v>191</v>
      </c>
      <c r="B23" s="89">
        <v>6.333346747322938</v>
      </c>
      <c r="C23" s="15">
        <v>28.599999999999454</v>
      </c>
      <c r="D23" s="15" t="s">
        <v>2</v>
      </c>
      <c r="E23" s="15" t="str">
        <f t="shared" si="0"/>
        <v>Run</v>
      </c>
      <c r="F23" s="15"/>
      <c r="G23" s="16"/>
    </row>
    <row r="24" spans="1:7" ht="12.75">
      <c r="A24" s="15">
        <v>192</v>
      </c>
      <c r="B24" s="89">
        <v>6.328426612436596</v>
      </c>
      <c r="C24" s="15">
        <v>141.3</v>
      </c>
      <c r="D24" s="15" t="s">
        <v>6</v>
      </c>
      <c r="E24" s="15" t="str">
        <f t="shared" si="0"/>
        <v>Pool</v>
      </c>
      <c r="F24" s="15">
        <v>3</v>
      </c>
      <c r="G24" s="16" t="s">
        <v>175</v>
      </c>
    </row>
    <row r="25" spans="1:7" ht="12.75">
      <c r="A25" s="15">
        <v>193</v>
      </c>
      <c r="B25" s="89">
        <v>6.3041183935750515</v>
      </c>
      <c r="C25" s="15">
        <v>91.80000000000018</v>
      </c>
      <c r="D25" s="15" t="s">
        <v>3</v>
      </c>
      <c r="E25" s="15" t="str">
        <f t="shared" si="0"/>
        <v>Pool</v>
      </c>
      <c r="F25" s="15">
        <v>3</v>
      </c>
      <c r="G25" s="16" t="s">
        <v>176</v>
      </c>
    </row>
    <row r="26" spans="1:7" ht="12.75">
      <c r="A26" s="15">
        <v>194</v>
      </c>
      <c r="B26" s="89">
        <v>6.288325792786023</v>
      </c>
      <c r="C26" s="15">
        <v>24.800000000000182</v>
      </c>
      <c r="D26" s="15" t="s">
        <v>0</v>
      </c>
      <c r="E26" s="15" t="str">
        <f t="shared" si="0"/>
        <v>HGR</v>
      </c>
      <c r="F26" s="15"/>
      <c r="G26" s="16"/>
    </row>
    <row r="27" spans="1:7" ht="12.75">
      <c r="A27" s="15">
        <v>195</v>
      </c>
      <c r="B27" s="89">
        <v>6.284059382115348</v>
      </c>
      <c r="C27" s="15">
        <v>48.80000000000018</v>
      </c>
      <c r="D27" s="15" t="s">
        <v>1</v>
      </c>
      <c r="E27" s="15" t="str">
        <f t="shared" si="0"/>
        <v>Pool</v>
      </c>
      <c r="F27" s="15"/>
      <c r="G27" s="16" t="s">
        <v>231</v>
      </c>
    </row>
    <row r="28" spans="1:7" ht="12.75">
      <c r="A28" s="15">
        <v>196</v>
      </c>
      <c r="B28" s="89">
        <v>6.275664186924667</v>
      </c>
      <c r="C28" s="15">
        <v>40.099999999999454</v>
      </c>
      <c r="D28" s="15" t="s">
        <v>8</v>
      </c>
      <c r="E28" s="15" t="str">
        <f t="shared" si="0"/>
        <v>CAS</v>
      </c>
      <c r="F28" s="15"/>
      <c r="G28" s="16"/>
    </row>
    <row r="29" spans="1:7" ht="12.75">
      <c r="A29" s="15">
        <v>197</v>
      </c>
      <c r="B29" s="89">
        <v>6.268765676122488</v>
      </c>
      <c r="C29" s="15">
        <v>27.699999999999818</v>
      </c>
      <c r="D29" s="15" t="s">
        <v>3</v>
      </c>
      <c r="E29" s="15" t="str">
        <f t="shared" si="0"/>
        <v>Pool</v>
      </c>
      <c r="F29" s="15"/>
      <c r="G29" s="16"/>
    </row>
    <row r="30" spans="1:7" ht="12.75">
      <c r="A30" s="15">
        <v>198</v>
      </c>
      <c r="B30" s="89">
        <v>6.264000370655646</v>
      </c>
      <c r="C30" s="15">
        <v>65.40000000000055</v>
      </c>
      <c r="D30" s="15" t="s">
        <v>0</v>
      </c>
      <c r="E30" s="15" t="str">
        <f t="shared" si="0"/>
        <v>HGR</v>
      </c>
      <c r="F30" s="15">
        <v>1</v>
      </c>
      <c r="G30" s="16" t="s">
        <v>232</v>
      </c>
    </row>
    <row r="31" spans="1:7" ht="12.75">
      <c r="A31" s="15">
        <v>199</v>
      </c>
      <c r="B31" s="89">
        <v>6.252749432838625</v>
      </c>
      <c r="C31" s="15">
        <v>54.899999999999636</v>
      </c>
      <c r="D31" s="15" t="s">
        <v>5</v>
      </c>
      <c r="E31" s="15" t="str">
        <f t="shared" si="0"/>
        <v>LGR</v>
      </c>
      <c r="F31" s="15">
        <v>1</v>
      </c>
      <c r="G31" s="16" t="s">
        <v>177</v>
      </c>
    </row>
    <row r="32" spans="1:7" ht="12.75">
      <c r="A32" s="15">
        <v>200</v>
      </c>
      <c r="B32" s="89">
        <v>6.243304838249108</v>
      </c>
      <c r="C32" s="15">
        <v>113.8</v>
      </c>
      <c r="D32" s="15" t="s">
        <v>0</v>
      </c>
      <c r="E32" s="15" t="str">
        <f t="shared" si="0"/>
        <v>HGR</v>
      </c>
      <c r="F32" s="15">
        <v>2</v>
      </c>
      <c r="G32" s="16" t="s">
        <v>177</v>
      </c>
    </row>
    <row r="33" spans="1:7" ht="12.75">
      <c r="A33" s="15">
        <v>201</v>
      </c>
      <c r="B33" s="89">
        <v>6.223727518316739</v>
      </c>
      <c r="C33" s="15">
        <v>78.89999999999964</v>
      </c>
      <c r="D33" s="15" t="s">
        <v>2</v>
      </c>
      <c r="E33" s="15" t="str">
        <f t="shared" si="0"/>
        <v>Run</v>
      </c>
      <c r="F33" s="15">
        <v>2</v>
      </c>
      <c r="G33" s="16" t="s">
        <v>129</v>
      </c>
    </row>
    <row r="34" spans="1:7" ht="12.75">
      <c r="A34" s="15">
        <v>202</v>
      </c>
      <c r="B34" s="89">
        <v>6.210154139207215</v>
      </c>
      <c r="C34" s="15">
        <v>42.100000000000364</v>
      </c>
      <c r="D34" s="15" t="s">
        <v>8</v>
      </c>
      <c r="E34" s="15" t="str">
        <f t="shared" si="0"/>
        <v>CAS</v>
      </c>
      <c r="F34" s="15"/>
      <c r="G34" s="16"/>
    </row>
    <row r="35" spans="1:7" ht="12.75">
      <c r="A35" s="15">
        <v>203</v>
      </c>
      <c r="B35" s="89">
        <v>6.202911563028368</v>
      </c>
      <c r="C35" s="15">
        <v>43.5</v>
      </c>
      <c r="D35" s="15" t="s">
        <v>3</v>
      </c>
      <c r="E35" s="15" t="str">
        <f t="shared" si="0"/>
        <v>Pool</v>
      </c>
      <c r="F35" s="15">
        <v>3</v>
      </c>
      <c r="G35" s="32" t="s">
        <v>226</v>
      </c>
    </row>
    <row r="36" spans="1:7" ht="12.75">
      <c r="A36" s="15">
        <v>204</v>
      </c>
      <c r="B36" s="89">
        <v>6.195428141085855</v>
      </c>
      <c r="C36" s="15">
        <v>32.100000000000364</v>
      </c>
      <c r="D36" s="15" t="s">
        <v>10</v>
      </c>
      <c r="E36" s="15" t="str">
        <f t="shared" si="0"/>
        <v>Run</v>
      </c>
      <c r="F36" s="15"/>
      <c r="G36" s="16"/>
    </row>
    <row r="37" spans="1:7" ht="12.75">
      <c r="A37" s="15">
        <v>205</v>
      </c>
      <c r="B37" s="89">
        <v>6.189905891790344</v>
      </c>
      <c r="C37" s="15">
        <v>33.399999999999636</v>
      </c>
      <c r="D37" s="15" t="s">
        <v>8</v>
      </c>
      <c r="E37" s="15" t="str">
        <f t="shared" si="0"/>
        <v>CAS</v>
      </c>
      <c r="F37" s="15"/>
      <c r="G37" s="16"/>
    </row>
    <row r="38" spans="1:7" ht="12.75">
      <c r="A38" s="15">
        <v>206</v>
      </c>
      <c r="B38" s="89">
        <v>6.18416</v>
      </c>
      <c r="C38" s="15">
        <v>99</v>
      </c>
      <c r="D38" s="15" t="s">
        <v>3</v>
      </c>
      <c r="E38" s="15" t="str">
        <f t="shared" si="0"/>
        <v>Pool</v>
      </c>
      <c r="F38" s="15"/>
      <c r="G38" s="16"/>
    </row>
    <row r="39" spans="1:7" ht="14.25">
      <c r="A39" s="15">
        <v>207</v>
      </c>
      <c r="B39" s="89">
        <v>6.16282</v>
      </c>
      <c r="C39" s="15">
        <v>47</v>
      </c>
      <c r="D39" s="15" t="s">
        <v>0</v>
      </c>
      <c r="E39" s="15" t="str">
        <f t="shared" si="0"/>
        <v>HGR</v>
      </c>
      <c r="F39" s="15"/>
      <c r="G39" s="3" t="s">
        <v>305</v>
      </c>
    </row>
    <row r="40" spans="1:7" ht="12.75">
      <c r="A40" s="15">
        <v>208</v>
      </c>
      <c r="B40" s="89">
        <v>6.152688888888889</v>
      </c>
      <c r="C40" s="15">
        <v>58</v>
      </c>
      <c r="D40" s="15" t="s">
        <v>4</v>
      </c>
      <c r="E40" s="15" t="str">
        <f t="shared" si="0"/>
        <v>Run</v>
      </c>
      <c r="F40" s="15"/>
      <c r="G40" s="16"/>
    </row>
    <row r="41" spans="1:7" ht="12.75">
      <c r="A41" s="15">
        <v>209</v>
      </c>
      <c r="B41" s="89">
        <v>6.140186666666667</v>
      </c>
      <c r="C41" s="15">
        <v>110</v>
      </c>
      <c r="D41" s="15" t="s">
        <v>20</v>
      </c>
      <c r="E41" s="15" t="str">
        <f t="shared" si="0"/>
        <v>Pool</v>
      </c>
      <c r="F41" s="15"/>
      <c r="G41" s="16"/>
    </row>
    <row r="42" s="113" customFormat="1" ht="16.5" customHeight="1">
      <c r="A42" s="112" t="s">
        <v>325</v>
      </c>
    </row>
  </sheetData>
  <printOptions horizontalCentered="1"/>
  <pageMargins left="1" right="1" top="1" bottom="1" header="0.5" footer="0.5"/>
  <pageSetup firstPageNumber="2" useFirstPageNumber="1" fitToHeight="1" fitToWidth="1" horizontalDpi="600" verticalDpi="600" orientation="landscape" scale="79" r:id="rId1"/>
  <headerFooter alignWithMargins="0">
    <oddHeader>&amp;L&amp;11FINAL</oddHeader>
    <oddFooter>&amp;L&amp;"Arial,Italic"&amp;8August 2010&amp;C&amp;8D-&amp;P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BreakPreview" zoomScale="60" zoomScaleNormal="70" workbookViewId="0" topLeftCell="A1">
      <selection activeCell="G39" sqref="G39"/>
    </sheetView>
  </sheetViews>
  <sheetFormatPr defaultColWidth="9.140625" defaultRowHeight="12.75"/>
  <cols>
    <col min="1" max="1" width="9.421875" style="28" customWidth="1"/>
    <col min="2" max="2" width="10.8515625" style="28" customWidth="1"/>
    <col min="3" max="3" width="11.57421875" style="28" customWidth="1"/>
    <col min="4" max="4" width="11.8515625" style="28" bestFit="1" customWidth="1"/>
    <col min="5" max="5" width="12.57421875" style="28" bestFit="1" customWidth="1"/>
    <col min="6" max="6" width="14.8515625" style="28" customWidth="1"/>
    <col min="7" max="7" width="49.140625" style="0" bestFit="1" customWidth="1"/>
  </cols>
  <sheetData>
    <row r="1" s="127" customFormat="1" ht="30" customHeight="1">
      <c r="A1" s="126" t="s">
        <v>314</v>
      </c>
    </row>
    <row r="2" spans="1:7" ht="60">
      <c r="A2" s="119" t="s">
        <v>11</v>
      </c>
      <c r="B2" s="119" t="s">
        <v>12</v>
      </c>
      <c r="C2" s="119" t="s">
        <v>16</v>
      </c>
      <c r="D2" s="119" t="s">
        <v>14</v>
      </c>
      <c r="E2" s="119" t="s">
        <v>15</v>
      </c>
      <c r="F2" s="119" t="s">
        <v>18</v>
      </c>
      <c r="G2" s="119" t="s">
        <v>13</v>
      </c>
    </row>
    <row r="3" spans="1:7" ht="12.75">
      <c r="A3" s="15">
        <v>93</v>
      </c>
      <c r="B3" s="89">
        <v>2.0570679633867264</v>
      </c>
      <c r="C3" s="15">
        <v>137</v>
      </c>
      <c r="D3" s="15" t="s">
        <v>9</v>
      </c>
      <c r="E3" s="15" t="str">
        <f>IF(OR(D3="MCP",D3="LSP",D3="STP",D3="DPL",D3="PLP"),"Pool",IF(OR(D3="RUN",D3="POW",D3="SRN",D3="TRN"),"Run",IF(D3="HGR","HGR",IF(D3="LGR","LGR",IF(D3="CAS","CAS",999)))))</f>
        <v>Run</v>
      </c>
      <c r="F3" s="15">
        <v>1</v>
      </c>
      <c r="G3" s="33" t="s">
        <v>158</v>
      </c>
    </row>
    <row r="4" spans="1:7" ht="12.75">
      <c r="A4" s="15">
        <v>94</v>
      </c>
      <c r="B4" s="89">
        <v>2.0520009153318064</v>
      </c>
      <c r="C4" s="15">
        <v>30</v>
      </c>
      <c r="D4" s="15" t="s">
        <v>0</v>
      </c>
      <c r="E4" s="15" t="str">
        <f>IF(OR(D4="MCP",D4="LSP",D4="STP",D4="DPL",D4="PLP"),"Pool",IF(OR(D4="RUN",D4="POW",D4="SRN",D4="TRN"),"Run",IF(D4="HGR","HGR",IF(D4="LGR","LGR",IF(D4="CAS","CAS",999)))))</f>
        <v>HGR</v>
      </c>
      <c r="F4" s="15"/>
      <c r="G4" s="1"/>
    </row>
    <row r="5" spans="1:7" ht="12.75">
      <c r="A5" s="15">
        <v>95</v>
      </c>
      <c r="B5" s="89">
        <v>2.0477783752860397</v>
      </c>
      <c r="C5" s="15">
        <v>25</v>
      </c>
      <c r="D5" s="15" t="s">
        <v>3</v>
      </c>
      <c r="E5" s="15" t="str">
        <f aca="true" t="shared" si="0" ref="E5:E45">IF(OR(D5="MCP",D5="LSP",D5="STP",D5="DPL",D5="PLP"),"Pool",IF(OR(D5="RUN",D5="POW",D5="SRN",D5="TRN"),"Run",IF(D5="HGR","HGR",IF(D5="LGR","LGR",IF(D5="CAS","CAS",999)))))</f>
        <v>Pool</v>
      </c>
      <c r="F5" s="15"/>
      <c r="G5" s="1"/>
    </row>
    <row r="6" spans="1:7" ht="12.75">
      <c r="A6" s="15">
        <v>96</v>
      </c>
      <c r="B6" s="89">
        <v>2.0398399999999985</v>
      </c>
      <c r="C6" s="15">
        <v>47</v>
      </c>
      <c r="D6" s="15" t="s">
        <v>10</v>
      </c>
      <c r="E6" s="15" t="str">
        <f t="shared" si="0"/>
        <v>Run</v>
      </c>
      <c r="F6" s="15">
        <v>1</v>
      </c>
      <c r="G6" s="1" t="s">
        <v>184</v>
      </c>
    </row>
    <row r="7" spans="1:7" ht="12.75">
      <c r="A7" s="15">
        <v>97</v>
      </c>
      <c r="B7" s="89">
        <v>2.0299027142857127</v>
      </c>
      <c r="C7" s="15">
        <v>59</v>
      </c>
      <c r="D7" s="15" t="s">
        <v>6</v>
      </c>
      <c r="E7" s="15" t="str">
        <f t="shared" si="0"/>
        <v>Pool</v>
      </c>
      <c r="F7" s="15"/>
      <c r="G7" s="1"/>
    </row>
    <row r="8" spans="1:7" ht="12.75">
      <c r="A8" s="15">
        <v>98</v>
      </c>
      <c r="B8" s="89">
        <v>2.02198657142857</v>
      </c>
      <c r="C8" s="15">
        <v>47</v>
      </c>
      <c r="D8" s="15" t="s">
        <v>0</v>
      </c>
      <c r="E8" s="15" t="str">
        <f t="shared" si="0"/>
        <v>HGR</v>
      </c>
      <c r="F8" s="15"/>
      <c r="G8" s="1"/>
    </row>
    <row r="9" spans="1:7" ht="12.75">
      <c r="A9" s="15">
        <v>99</v>
      </c>
      <c r="B9" s="89">
        <v>2.0127229999999985</v>
      </c>
      <c r="C9" s="15">
        <v>55</v>
      </c>
      <c r="D9" s="15" t="s">
        <v>20</v>
      </c>
      <c r="E9" s="15" t="str">
        <f t="shared" si="0"/>
        <v>Pool</v>
      </c>
      <c r="F9" s="15"/>
      <c r="G9" s="1" t="s">
        <v>233</v>
      </c>
    </row>
    <row r="10" spans="1:7" ht="12.75">
      <c r="A10" s="15">
        <v>100</v>
      </c>
      <c r="B10" s="89">
        <v>2.005312142857141</v>
      </c>
      <c r="C10" s="15">
        <v>44</v>
      </c>
      <c r="D10" s="15" t="s">
        <v>0</v>
      </c>
      <c r="E10" s="15" t="str">
        <f t="shared" si="0"/>
        <v>HGR</v>
      </c>
      <c r="F10" s="15"/>
      <c r="G10" s="1" t="s">
        <v>185</v>
      </c>
    </row>
    <row r="11" spans="1:7" ht="12.75">
      <c r="A11" s="15">
        <v>101</v>
      </c>
      <c r="B11" s="89">
        <v>1.9918378571428554</v>
      </c>
      <c r="C11" s="15">
        <v>80</v>
      </c>
      <c r="D11" s="15" t="s">
        <v>6</v>
      </c>
      <c r="E11" s="15" t="str">
        <f t="shared" si="0"/>
        <v>Pool</v>
      </c>
      <c r="F11" s="15"/>
      <c r="G11" s="1" t="s">
        <v>131</v>
      </c>
    </row>
    <row r="12" spans="1:7" ht="12.75">
      <c r="A12" s="15">
        <v>102</v>
      </c>
      <c r="B12" s="89">
        <v>1.9847638571428554</v>
      </c>
      <c r="C12" s="15">
        <v>42</v>
      </c>
      <c r="D12" s="15" t="s">
        <v>0</v>
      </c>
      <c r="E12" s="15" t="str">
        <f t="shared" si="0"/>
        <v>HGR</v>
      </c>
      <c r="F12" s="15"/>
      <c r="G12" s="1" t="s">
        <v>234</v>
      </c>
    </row>
    <row r="13" spans="1:7" ht="12.75">
      <c r="A13" s="15">
        <v>103</v>
      </c>
      <c r="B13" s="89">
        <v>1.9808899999999983</v>
      </c>
      <c r="C13" s="15">
        <v>23</v>
      </c>
      <c r="D13" s="15" t="s">
        <v>20</v>
      </c>
      <c r="E13" s="15" t="str">
        <f t="shared" si="0"/>
        <v>Pool</v>
      </c>
      <c r="F13" s="15">
        <v>2</v>
      </c>
      <c r="G13" s="1" t="s">
        <v>186</v>
      </c>
    </row>
    <row r="14" spans="1:7" ht="12.75">
      <c r="A14" s="15">
        <v>104</v>
      </c>
      <c r="B14" s="89">
        <v>1.9768707272727255</v>
      </c>
      <c r="C14" s="15">
        <v>28</v>
      </c>
      <c r="D14" s="15" t="s">
        <v>5</v>
      </c>
      <c r="E14" s="15" t="str">
        <f t="shared" si="0"/>
        <v>LGR</v>
      </c>
      <c r="F14" s="15">
        <v>1</v>
      </c>
      <c r="G14" s="1" t="s">
        <v>235</v>
      </c>
    </row>
    <row r="15" spans="1:7" ht="12.75">
      <c r="A15" s="15">
        <v>105</v>
      </c>
      <c r="B15" s="89">
        <v>1.9727079090909072</v>
      </c>
      <c r="C15" s="15">
        <v>29</v>
      </c>
      <c r="D15" s="15" t="s">
        <v>20</v>
      </c>
      <c r="E15" s="15" t="str">
        <f t="shared" si="0"/>
        <v>Pool</v>
      </c>
      <c r="F15" s="15"/>
      <c r="G15" s="1" t="s">
        <v>187</v>
      </c>
    </row>
    <row r="16" spans="1:7" ht="12.75">
      <c r="A16" s="15">
        <v>106</v>
      </c>
      <c r="B16" s="89">
        <v>1.9686886363636344</v>
      </c>
      <c r="C16" s="15">
        <v>28</v>
      </c>
      <c r="D16" s="15" t="s">
        <v>0</v>
      </c>
      <c r="E16" s="15" t="str">
        <f t="shared" si="0"/>
        <v>HGR</v>
      </c>
      <c r="F16" s="15"/>
      <c r="G16" s="1" t="s">
        <v>236</v>
      </c>
    </row>
    <row r="17" spans="1:7" ht="12.75">
      <c r="A17" s="15">
        <v>107</v>
      </c>
      <c r="B17" s="89">
        <v>1.960362999999998</v>
      </c>
      <c r="C17" s="15">
        <v>58</v>
      </c>
      <c r="D17" s="15" t="s">
        <v>3</v>
      </c>
      <c r="E17" s="15" t="str">
        <f t="shared" si="0"/>
        <v>Pool</v>
      </c>
      <c r="F17" s="15">
        <v>3</v>
      </c>
      <c r="G17" s="1" t="s">
        <v>188</v>
      </c>
    </row>
    <row r="18" spans="1:7" ht="12.75">
      <c r="A18" s="15">
        <v>108</v>
      </c>
      <c r="B18" s="89">
        <v>1.951176090909089</v>
      </c>
      <c r="C18" s="15">
        <v>64</v>
      </c>
      <c r="D18" s="15" t="s">
        <v>0</v>
      </c>
      <c r="E18" s="15" t="str">
        <f t="shared" si="0"/>
        <v>HGR</v>
      </c>
      <c r="F18" s="15"/>
      <c r="G18" s="1" t="s">
        <v>68</v>
      </c>
    </row>
    <row r="19" spans="1:7" ht="12.75">
      <c r="A19" s="15">
        <v>109</v>
      </c>
      <c r="B19" s="89">
        <v>1.9396924545454526</v>
      </c>
      <c r="C19" s="15">
        <v>80</v>
      </c>
      <c r="D19" s="15" t="s">
        <v>6</v>
      </c>
      <c r="E19" s="15" t="str">
        <f t="shared" si="0"/>
        <v>Pool</v>
      </c>
      <c r="F19" s="15">
        <v>1</v>
      </c>
      <c r="G19" s="1" t="s">
        <v>210</v>
      </c>
    </row>
    <row r="20" spans="1:7" ht="12.75">
      <c r="A20" s="15">
        <v>110</v>
      </c>
      <c r="B20" s="89">
        <v>1.9335199999999981</v>
      </c>
      <c r="C20" s="15">
        <v>43</v>
      </c>
      <c r="D20" s="15" t="s">
        <v>0</v>
      </c>
      <c r="E20" s="15" t="str">
        <f t="shared" si="0"/>
        <v>HGR</v>
      </c>
      <c r="F20" s="15"/>
      <c r="G20" s="1"/>
    </row>
    <row r="21" spans="1:7" ht="12.75">
      <c r="A21" s="15">
        <v>111</v>
      </c>
      <c r="B21" s="89">
        <v>1.9044940812379092</v>
      </c>
      <c r="C21" s="15">
        <v>160</v>
      </c>
      <c r="D21" s="15" t="s">
        <v>6</v>
      </c>
      <c r="E21" s="15" t="str">
        <f t="shared" si="0"/>
        <v>Pool</v>
      </c>
      <c r="F21" s="15"/>
      <c r="G21" s="1" t="s">
        <v>187</v>
      </c>
    </row>
    <row r="22" spans="1:7" ht="12.75">
      <c r="A22" s="15">
        <v>112</v>
      </c>
      <c r="B22" s="89">
        <v>1.887985589941971</v>
      </c>
      <c r="C22" s="15">
        <v>91</v>
      </c>
      <c r="D22" s="15" t="s">
        <v>0</v>
      </c>
      <c r="E22" s="15" t="str">
        <f t="shared" si="0"/>
        <v>HGR</v>
      </c>
      <c r="F22" s="15">
        <v>2</v>
      </c>
      <c r="G22" s="1" t="s">
        <v>70</v>
      </c>
    </row>
    <row r="23" spans="1:7" ht="12.75">
      <c r="A23" s="15">
        <v>113</v>
      </c>
      <c r="B23" s="89">
        <v>1.8798220502901335</v>
      </c>
      <c r="C23" s="15">
        <v>45</v>
      </c>
      <c r="D23" s="15" t="s">
        <v>3</v>
      </c>
      <c r="E23" s="15" t="str">
        <f t="shared" si="0"/>
        <v>Pool</v>
      </c>
      <c r="F23" s="15"/>
      <c r="G23" s="1"/>
    </row>
    <row r="24" spans="1:7" ht="12.75">
      <c r="A24" s="15">
        <v>114</v>
      </c>
      <c r="B24" s="89">
        <v>1.8745611025145048</v>
      </c>
      <c r="C24" s="15">
        <v>29</v>
      </c>
      <c r="D24" s="15" t="s">
        <v>0</v>
      </c>
      <c r="E24" s="15" t="str">
        <f t="shared" si="0"/>
        <v>HGR</v>
      </c>
      <c r="F24" s="15">
        <v>1</v>
      </c>
      <c r="G24" s="1" t="s">
        <v>159</v>
      </c>
    </row>
    <row r="25" spans="1:7" ht="12.75">
      <c r="A25" s="15">
        <v>115</v>
      </c>
      <c r="B25" s="89">
        <v>1.864946266924563</v>
      </c>
      <c r="C25" s="15">
        <v>53</v>
      </c>
      <c r="D25" s="15" t="s">
        <v>3</v>
      </c>
      <c r="E25" s="15" t="str">
        <f t="shared" si="0"/>
        <v>Pool</v>
      </c>
      <c r="F25" s="15">
        <v>3</v>
      </c>
      <c r="G25" s="1" t="s">
        <v>160</v>
      </c>
    </row>
    <row r="26" spans="1:7" ht="12.75">
      <c r="A26" s="15">
        <v>116</v>
      </c>
      <c r="B26" s="89">
        <v>1.8536987234042535</v>
      </c>
      <c r="C26" s="15">
        <v>62</v>
      </c>
      <c r="D26" s="15" t="s">
        <v>0</v>
      </c>
      <c r="E26" s="15" t="str">
        <f t="shared" si="0"/>
        <v>HGR</v>
      </c>
      <c r="F26" s="15">
        <v>1</v>
      </c>
      <c r="G26" s="1" t="s">
        <v>161</v>
      </c>
    </row>
    <row r="27" spans="1:7" ht="12.75">
      <c r="A27" s="15">
        <v>117</v>
      </c>
      <c r="B27" s="89">
        <v>1.839729999999998</v>
      </c>
      <c r="C27" s="15">
        <v>77</v>
      </c>
      <c r="D27" s="15" t="s">
        <v>6</v>
      </c>
      <c r="E27" s="15" t="str">
        <f t="shared" si="0"/>
        <v>Pool</v>
      </c>
      <c r="F27" s="15"/>
      <c r="G27" s="1" t="s">
        <v>69</v>
      </c>
    </row>
    <row r="28" spans="1:7" ht="12.75">
      <c r="A28" s="15">
        <v>118</v>
      </c>
      <c r="B28" s="89">
        <v>1.8176936686390512</v>
      </c>
      <c r="C28" s="15">
        <v>84</v>
      </c>
      <c r="D28" s="15" t="s">
        <v>0</v>
      </c>
      <c r="E28" s="15" t="str">
        <f t="shared" si="0"/>
        <v>HGR</v>
      </c>
      <c r="F28" s="15">
        <v>1</v>
      </c>
      <c r="G28" s="1" t="s">
        <v>228</v>
      </c>
    </row>
    <row r="29" spans="1:7" ht="12.75">
      <c r="A29" s="15">
        <v>119</v>
      </c>
      <c r="B29" s="89">
        <v>1.8074625147928973</v>
      </c>
      <c r="C29" s="15">
        <v>39</v>
      </c>
      <c r="D29" s="15" t="s">
        <v>3</v>
      </c>
      <c r="E29" s="15" t="str">
        <f t="shared" si="0"/>
        <v>Pool</v>
      </c>
      <c r="F29" s="15"/>
      <c r="G29" s="1" t="s">
        <v>162</v>
      </c>
    </row>
    <row r="30" spans="1:7" ht="12.75">
      <c r="A30" s="15">
        <v>120</v>
      </c>
      <c r="B30" s="89">
        <v>1.7993300591715955</v>
      </c>
      <c r="C30" s="15">
        <v>31</v>
      </c>
      <c r="D30" s="15" t="s">
        <v>5</v>
      </c>
      <c r="E30" s="15" t="str">
        <f t="shared" si="0"/>
        <v>LGR</v>
      </c>
      <c r="F30" s="15"/>
      <c r="G30" s="1"/>
    </row>
    <row r="31" spans="1:7" ht="12.75">
      <c r="A31" s="15">
        <v>121</v>
      </c>
      <c r="B31" s="89">
        <v>1.7930339644970392</v>
      </c>
      <c r="C31" s="15">
        <v>24</v>
      </c>
      <c r="D31" s="15" t="s">
        <v>20</v>
      </c>
      <c r="E31" s="15" t="str">
        <f t="shared" si="0"/>
        <v>Pool</v>
      </c>
      <c r="F31" s="15"/>
      <c r="G31" s="1"/>
    </row>
    <row r="32" spans="1:7" ht="12.75">
      <c r="A32" s="15">
        <v>122</v>
      </c>
      <c r="B32" s="89">
        <v>1.7814911242603528</v>
      </c>
      <c r="C32" s="15">
        <v>44</v>
      </c>
      <c r="D32" s="15" t="s">
        <v>2</v>
      </c>
      <c r="E32" s="15" t="str">
        <f t="shared" si="0"/>
        <v>Run</v>
      </c>
      <c r="F32" s="15"/>
      <c r="G32" s="1"/>
    </row>
    <row r="33" spans="1:7" ht="12.75">
      <c r="A33" s="15">
        <v>123</v>
      </c>
      <c r="B33" s="89">
        <v>1.7744080177514772</v>
      </c>
      <c r="C33" s="15">
        <v>27</v>
      </c>
      <c r="D33" s="15" t="s">
        <v>6</v>
      </c>
      <c r="E33" s="15" t="str">
        <f t="shared" si="0"/>
        <v>Pool</v>
      </c>
      <c r="F33" s="15"/>
      <c r="G33" s="1"/>
    </row>
    <row r="34" spans="1:7" ht="12.75">
      <c r="A34" s="15">
        <v>124</v>
      </c>
      <c r="B34" s="89">
        <v>1.7510599999999978</v>
      </c>
      <c r="C34" s="15">
        <v>89</v>
      </c>
      <c r="D34" s="15" t="s">
        <v>0</v>
      </c>
      <c r="E34" s="15" t="str">
        <f t="shared" si="0"/>
        <v>HGR</v>
      </c>
      <c r="F34" s="15">
        <v>1</v>
      </c>
      <c r="G34" s="1" t="s">
        <v>163</v>
      </c>
    </row>
    <row r="35" spans="1:7" ht="12.75">
      <c r="A35" s="15">
        <v>125</v>
      </c>
      <c r="B35" s="89">
        <v>1.7446203820224697</v>
      </c>
      <c r="C35" s="15">
        <v>59</v>
      </c>
      <c r="D35" s="15" t="s">
        <v>20</v>
      </c>
      <c r="E35" s="15" t="str">
        <f t="shared" si="0"/>
        <v>Pool</v>
      </c>
      <c r="F35" s="15"/>
      <c r="G35" s="1"/>
    </row>
    <row r="36" spans="1:7" ht="12.75">
      <c r="A36" s="15">
        <v>126</v>
      </c>
      <c r="B36" s="89">
        <v>1.7409094157303349</v>
      </c>
      <c r="C36" s="15">
        <v>34</v>
      </c>
      <c r="D36" s="15" t="s">
        <v>71</v>
      </c>
      <c r="E36" s="15" t="s">
        <v>8</v>
      </c>
      <c r="F36" s="15"/>
      <c r="G36" s="1"/>
    </row>
    <row r="37" spans="1:7" ht="12.75">
      <c r="A37" s="15">
        <v>127</v>
      </c>
      <c r="B37" s="89">
        <v>1.73796247191011</v>
      </c>
      <c r="C37" s="15">
        <v>27</v>
      </c>
      <c r="D37" s="15" t="s">
        <v>4</v>
      </c>
      <c r="E37" s="15" t="str">
        <f t="shared" si="0"/>
        <v>Run</v>
      </c>
      <c r="F37" s="15"/>
      <c r="G37" s="1"/>
    </row>
    <row r="38" spans="1:7" ht="12.75">
      <c r="A38" s="15">
        <v>128</v>
      </c>
      <c r="B38" s="89">
        <v>1.7236643370786495</v>
      </c>
      <c r="C38" s="15">
        <v>131</v>
      </c>
      <c r="D38" s="15" t="s">
        <v>6</v>
      </c>
      <c r="E38" s="15" t="str">
        <f t="shared" si="0"/>
        <v>Pool</v>
      </c>
      <c r="F38" s="15"/>
      <c r="G38" s="1"/>
    </row>
    <row r="39" spans="1:7" ht="12.75">
      <c r="A39" s="15">
        <v>129</v>
      </c>
      <c r="B39" s="89">
        <v>1.7191893483146046</v>
      </c>
      <c r="C39" s="15">
        <v>41</v>
      </c>
      <c r="D39" s="15" t="s">
        <v>0</v>
      </c>
      <c r="E39" s="15" t="str">
        <f t="shared" si="0"/>
        <v>HGR</v>
      </c>
      <c r="F39" s="15"/>
      <c r="G39" s="1" t="s">
        <v>339</v>
      </c>
    </row>
    <row r="40" spans="1:7" ht="12.75">
      <c r="A40" s="15">
        <v>130</v>
      </c>
      <c r="B40" s="89">
        <v>1.7079473033707844</v>
      </c>
      <c r="C40" s="15">
        <v>103</v>
      </c>
      <c r="D40" s="15" t="s">
        <v>4</v>
      </c>
      <c r="E40" s="15" t="str">
        <f t="shared" si="0"/>
        <v>Run</v>
      </c>
      <c r="F40" s="15"/>
      <c r="G40" s="1"/>
    </row>
    <row r="41" spans="1:7" ht="12.75">
      <c r="A41" s="15">
        <v>131</v>
      </c>
      <c r="B41" s="89">
        <v>1.7024899999999978</v>
      </c>
      <c r="C41" s="15">
        <v>50</v>
      </c>
      <c r="D41" s="15" t="s">
        <v>6</v>
      </c>
      <c r="E41" s="15" t="str">
        <f t="shared" si="0"/>
        <v>Pool</v>
      </c>
      <c r="F41" s="15"/>
      <c r="G41" s="1"/>
    </row>
    <row r="42" spans="1:7" ht="12.75">
      <c r="A42" s="15">
        <v>132</v>
      </c>
      <c r="B42" s="89">
        <v>1.6972912993039422</v>
      </c>
      <c r="C42" s="15">
        <v>24</v>
      </c>
      <c r="D42" s="15" t="s">
        <v>0</v>
      </c>
      <c r="E42" s="15" t="str">
        <f t="shared" si="0"/>
        <v>HGR</v>
      </c>
      <c r="F42" s="15"/>
      <c r="G42" s="1"/>
    </row>
    <row r="43" spans="1:7" ht="12.75">
      <c r="A43" s="15">
        <v>133</v>
      </c>
      <c r="B43" s="89">
        <v>1.6743303712296962</v>
      </c>
      <c r="C43" s="15">
        <v>106</v>
      </c>
      <c r="D43" s="15" t="s">
        <v>4</v>
      </c>
      <c r="E43" s="15" t="str">
        <f t="shared" si="0"/>
        <v>Run</v>
      </c>
      <c r="F43" s="15"/>
      <c r="G43" s="1"/>
    </row>
    <row r="44" spans="1:7" ht="12.75">
      <c r="A44" s="15">
        <v>134</v>
      </c>
      <c r="B44" s="89">
        <v>1.6624166821345685</v>
      </c>
      <c r="C44" s="15">
        <v>55</v>
      </c>
      <c r="D44" s="15" t="s">
        <v>3</v>
      </c>
      <c r="E44" s="15" t="str">
        <f t="shared" si="0"/>
        <v>Pool</v>
      </c>
      <c r="F44" s="15"/>
      <c r="G44" s="1"/>
    </row>
    <row r="45" spans="1:7" ht="12.75">
      <c r="A45" s="15">
        <v>135</v>
      </c>
      <c r="B45" s="89">
        <v>1.6557016937354965</v>
      </c>
      <c r="C45" s="15">
        <v>31</v>
      </c>
      <c r="D45" s="15" t="s">
        <v>5</v>
      </c>
      <c r="E45" s="15" t="str">
        <f t="shared" si="0"/>
        <v>LGR</v>
      </c>
      <c r="F45" s="15"/>
      <c r="G45" s="1"/>
    </row>
    <row r="46" s="114" customFormat="1" ht="33.75" customHeight="1">
      <c r="A46" s="128" t="s">
        <v>324</v>
      </c>
    </row>
  </sheetData>
  <printOptions horizontalCentered="1"/>
  <pageMargins left="1" right="1" top="1" bottom="1" header="0.5" footer="0.5"/>
  <pageSetup firstPageNumber="3" useFirstPageNumber="1" fitToHeight="1" fitToWidth="1" horizontalDpi="600" verticalDpi="600" orientation="portrait" scale="70" r:id="rId1"/>
  <headerFooter alignWithMargins="0">
    <oddHeader>&amp;L&amp;11FINAL</oddHeader>
    <oddFooter>&amp;L&amp;"Arial,Italic"&amp;8August 2010&amp;C&amp;8D-&amp;P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view="pageBreakPreview" zoomScale="70" zoomScaleNormal="70" zoomScaleSheetLayoutView="70" workbookViewId="0" topLeftCell="A1">
      <selection activeCell="A41" sqref="A41"/>
    </sheetView>
  </sheetViews>
  <sheetFormatPr defaultColWidth="9.140625" defaultRowHeight="12.75"/>
  <cols>
    <col min="1" max="1" width="10.28125" style="28" customWidth="1"/>
    <col min="2" max="2" width="9.421875" style="28" customWidth="1"/>
    <col min="3" max="3" width="9.140625" style="28" customWidth="1"/>
    <col min="4" max="5" width="11.57421875" style="28" customWidth="1"/>
    <col min="6" max="6" width="11.7109375" style="28" customWidth="1"/>
    <col min="7" max="7" width="34.421875" style="0" customWidth="1"/>
  </cols>
  <sheetData>
    <row r="1" s="127" customFormat="1" ht="30" customHeight="1">
      <c r="A1" s="126" t="s">
        <v>313</v>
      </c>
    </row>
    <row r="2" spans="1:7" ht="61.5" customHeight="1">
      <c r="A2" s="119" t="s">
        <v>11</v>
      </c>
      <c r="B2" s="119" t="s">
        <v>12</v>
      </c>
      <c r="C2" s="119" t="s">
        <v>16</v>
      </c>
      <c r="D2" s="119" t="s">
        <v>14</v>
      </c>
      <c r="E2" s="119" t="s">
        <v>15</v>
      </c>
      <c r="F2" s="119" t="s">
        <v>18</v>
      </c>
      <c r="G2" s="119" t="s">
        <v>13</v>
      </c>
    </row>
    <row r="3" spans="1:7" ht="12.75">
      <c r="A3" s="15">
        <v>72</v>
      </c>
      <c r="B3" s="89">
        <v>2.5726440418265653</v>
      </c>
      <c r="C3" s="15">
        <v>93.79999999999973</v>
      </c>
      <c r="D3" s="15" t="s">
        <v>3</v>
      </c>
      <c r="E3" s="15" t="str">
        <f>IF(OR(D3="MCP",D3="LSP",D3="STP",D3="DPL",D3="PLP"),"Pool",IF(OR(D3="RUN",D3="POW",D3="SRN",D3="TRN"),"Run",IF(D3="HGR","HGR",IF(D3="LGR","LGR",IF(D3="CAS","CAS",999)))))</f>
        <v>Pool</v>
      </c>
      <c r="F3" s="15"/>
      <c r="G3" s="1"/>
    </row>
    <row r="4" spans="1:7" ht="12.75">
      <c r="A4" s="15">
        <v>73</v>
      </c>
      <c r="B4" s="89">
        <v>2.557444267506951</v>
      </c>
      <c r="C4" s="15">
        <v>31.5</v>
      </c>
      <c r="D4" s="15" t="s">
        <v>5</v>
      </c>
      <c r="E4" s="15" t="str">
        <f aca="true" t="shared" si="0" ref="E4:E40">IF(OR(D4="MCP",D4="LSP",D4="STP",D4="DPL",D4="PLP"),"Pool",IF(OR(D4="RUN",D4="POW",D4="SRN",D4="TRN"),"Run",IF(D4="HGR","HGR",IF(D4="LGR","LGR",IF(D4="CAS","CAS",999)))))</f>
        <v>LGR</v>
      </c>
      <c r="F4" s="15"/>
      <c r="G4" s="1" t="s">
        <v>106</v>
      </c>
    </row>
    <row r="5" spans="1:7" ht="12.75">
      <c r="A5" s="15">
        <v>74</v>
      </c>
      <c r="B5" s="89">
        <v>2.5523398656832</v>
      </c>
      <c r="C5" s="15">
        <v>11.5</v>
      </c>
      <c r="D5" s="15" t="s">
        <v>3</v>
      </c>
      <c r="E5" s="15" t="str">
        <f t="shared" si="0"/>
        <v>Pool</v>
      </c>
      <c r="F5" s="15"/>
      <c r="G5" s="1"/>
    </row>
    <row r="6" spans="1:7" ht="12.75">
      <c r="A6" s="15">
        <v>75</v>
      </c>
      <c r="B6" s="89">
        <v>2.550476353906275</v>
      </c>
      <c r="C6" s="15">
        <v>64.5</v>
      </c>
      <c r="D6" s="15" t="s">
        <v>9</v>
      </c>
      <c r="E6" s="15" t="str">
        <f t="shared" si="0"/>
        <v>Run</v>
      </c>
      <c r="F6" s="15"/>
      <c r="G6" s="1" t="s">
        <v>178</v>
      </c>
    </row>
    <row r="7" spans="1:7" ht="12.75">
      <c r="A7" s="15">
        <v>76</v>
      </c>
      <c r="B7" s="89">
        <v>2.540024483505261</v>
      </c>
      <c r="C7" s="15">
        <v>76.80000000000018</v>
      </c>
      <c r="D7" s="15" t="s">
        <v>6</v>
      </c>
      <c r="E7" s="15" t="str">
        <f t="shared" si="0"/>
        <v>Pool</v>
      </c>
      <c r="F7" s="15"/>
      <c r="G7" s="1"/>
    </row>
    <row r="8" spans="1:7" ht="12.75">
      <c r="A8" s="15">
        <v>77</v>
      </c>
      <c r="B8" s="89">
        <v>2.527579465725449</v>
      </c>
      <c r="C8" s="15">
        <v>39.09999999999991</v>
      </c>
      <c r="D8" s="15" t="s">
        <v>9</v>
      </c>
      <c r="E8" s="15" t="str">
        <f t="shared" si="0"/>
        <v>Run</v>
      </c>
      <c r="F8" s="15">
        <v>2</v>
      </c>
      <c r="G8" s="33" t="s">
        <v>183</v>
      </c>
    </row>
    <row r="9" spans="1:7" ht="12.75">
      <c r="A9" s="15">
        <v>78</v>
      </c>
      <c r="B9" s="89">
        <v>2.521243525683904</v>
      </c>
      <c r="C9" s="15">
        <v>66.90000000000009</v>
      </c>
      <c r="D9" s="15" t="s">
        <v>6</v>
      </c>
      <c r="E9" s="15" t="str">
        <f t="shared" si="0"/>
        <v>Pool</v>
      </c>
      <c r="F9" s="15"/>
      <c r="G9" s="16"/>
    </row>
    <row r="10" spans="1:7" ht="12.75">
      <c r="A10" s="15">
        <v>79</v>
      </c>
      <c r="B10" s="89">
        <v>2.510402748477271</v>
      </c>
      <c r="C10" s="15">
        <v>28.59999999999991</v>
      </c>
      <c r="D10" s="15" t="s">
        <v>5</v>
      </c>
      <c r="E10" s="15" t="str">
        <f t="shared" si="0"/>
        <v>LGR</v>
      </c>
      <c r="F10" s="15"/>
      <c r="G10" s="1"/>
    </row>
    <row r="11" spans="1:7" ht="12.75">
      <c r="A11" s="15">
        <v>80</v>
      </c>
      <c r="B11" s="89">
        <v>2.5057682757103095</v>
      </c>
      <c r="C11" s="15">
        <v>23.59999999999991</v>
      </c>
      <c r="D11" s="15" t="s">
        <v>3</v>
      </c>
      <c r="E11" s="15" t="str">
        <f t="shared" si="0"/>
        <v>Pool</v>
      </c>
      <c r="F11" s="15"/>
      <c r="G11" s="1" t="s">
        <v>237</v>
      </c>
    </row>
    <row r="12" spans="1:7" ht="12.75">
      <c r="A12" s="15">
        <v>81</v>
      </c>
      <c r="B12" s="89">
        <v>2.501944025455055</v>
      </c>
      <c r="C12" s="15">
        <v>55.100000000000136</v>
      </c>
      <c r="D12" s="15" t="s">
        <v>5</v>
      </c>
      <c r="E12" s="15" t="str">
        <f t="shared" si="0"/>
        <v>LGR</v>
      </c>
      <c r="F12" s="15"/>
      <c r="G12" s="1" t="s">
        <v>106</v>
      </c>
    </row>
    <row r="13" spans="1:7" ht="12.75">
      <c r="A13" s="15">
        <v>82</v>
      </c>
      <c r="B13" s="89">
        <v>2.493015373376049</v>
      </c>
      <c r="C13" s="15">
        <v>37.7</v>
      </c>
      <c r="D13" s="15" t="s">
        <v>6</v>
      </c>
      <c r="E13" s="15" t="str">
        <f t="shared" si="0"/>
        <v>Pool</v>
      </c>
      <c r="F13" s="15"/>
      <c r="G13" s="1"/>
    </row>
    <row r="14" spans="1:7" ht="12.75">
      <c r="A14" s="15">
        <v>83</v>
      </c>
      <c r="B14" s="89">
        <v>2.4869062956377816</v>
      </c>
      <c r="C14" s="15">
        <v>38</v>
      </c>
      <c r="D14" s="15" t="s">
        <v>5</v>
      </c>
      <c r="E14" s="15" t="str">
        <f t="shared" si="0"/>
        <v>LGR</v>
      </c>
      <c r="F14" s="15"/>
      <c r="G14" s="1"/>
    </row>
    <row r="15" spans="1:7" ht="12.75">
      <c r="A15" s="15">
        <v>84</v>
      </c>
      <c r="B15" s="89">
        <v>2.480748604548812</v>
      </c>
      <c r="C15" s="15">
        <v>27.899999999999864</v>
      </c>
      <c r="D15" s="15" t="s">
        <v>3</v>
      </c>
      <c r="E15" s="15" t="str">
        <f t="shared" si="0"/>
        <v>Pool</v>
      </c>
      <c r="F15" s="15"/>
      <c r="G15" s="1"/>
    </row>
    <row r="16" spans="1:7" ht="12.75">
      <c r="A16" s="15">
        <v>85</v>
      </c>
      <c r="B16" s="89">
        <v>2.47622756293349</v>
      </c>
      <c r="C16" s="15">
        <v>138.5</v>
      </c>
      <c r="D16" s="15" t="s">
        <v>5</v>
      </c>
      <c r="E16" s="15" t="str">
        <f t="shared" si="0"/>
        <v>LGR</v>
      </c>
      <c r="F16" s="15"/>
      <c r="G16" s="1" t="s">
        <v>238</v>
      </c>
    </row>
    <row r="17" spans="1:7" ht="12.75">
      <c r="A17" s="15">
        <v>86</v>
      </c>
      <c r="B17" s="89">
        <v>2.4537843993592197</v>
      </c>
      <c r="C17" s="15">
        <v>103.7</v>
      </c>
      <c r="D17" s="15" t="s">
        <v>20</v>
      </c>
      <c r="E17" s="15" t="s">
        <v>57</v>
      </c>
      <c r="F17" s="15"/>
      <c r="G17" s="1"/>
    </row>
    <row r="18" spans="1:7" ht="12.75">
      <c r="A18" s="15">
        <v>87</v>
      </c>
      <c r="B18" s="89">
        <v>2.436980384466427</v>
      </c>
      <c r="C18" s="15">
        <v>52.09999999999991</v>
      </c>
      <c r="D18" s="15" t="s">
        <v>5</v>
      </c>
      <c r="E18" s="15" t="str">
        <f t="shared" si="0"/>
        <v>LGR</v>
      </c>
      <c r="F18" s="15"/>
      <c r="G18" s="1" t="s">
        <v>106</v>
      </c>
    </row>
    <row r="19" spans="1:7" ht="12.75">
      <c r="A19" s="15">
        <v>88</v>
      </c>
      <c r="B19" s="89">
        <v>2.428537865894445</v>
      </c>
      <c r="C19" s="15">
        <v>10.7</v>
      </c>
      <c r="D19" s="15" t="s">
        <v>3</v>
      </c>
      <c r="E19" s="15" t="str">
        <f t="shared" si="0"/>
        <v>Pool</v>
      </c>
      <c r="F19" s="15"/>
      <c r="G19" s="1"/>
    </row>
    <row r="20" spans="1:7" ht="12.75">
      <c r="A20" s="15">
        <v>89</v>
      </c>
      <c r="B20" s="89">
        <v>2.426803989719393</v>
      </c>
      <c r="C20" s="15">
        <v>90.2</v>
      </c>
      <c r="D20" s="15" t="s">
        <v>0</v>
      </c>
      <c r="E20" s="15" t="str">
        <f t="shared" si="0"/>
        <v>HGR</v>
      </c>
      <c r="F20" s="15">
        <v>1</v>
      </c>
      <c r="G20" s="1" t="s">
        <v>239</v>
      </c>
    </row>
    <row r="21" spans="1:7" ht="12.75">
      <c r="A21" s="15">
        <v>90</v>
      </c>
      <c r="B21" s="89">
        <v>2.4121875756082076</v>
      </c>
      <c r="C21" s="15">
        <v>34.5</v>
      </c>
      <c r="D21" s="15" t="s">
        <v>2</v>
      </c>
      <c r="E21" s="15" t="str">
        <f t="shared" si="0"/>
        <v>Run</v>
      </c>
      <c r="F21" s="15"/>
      <c r="G21" s="1" t="s">
        <v>240</v>
      </c>
    </row>
    <row r="22" spans="1:7" ht="12.75">
      <c r="A22" s="15">
        <v>91</v>
      </c>
      <c r="B22" s="89">
        <v>2.4065970402774326</v>
      </c>
      <c r="C22" s="15">
        <v>61.2</v>
      </c>
      <c r="D22" s="15" t="s">
        <v>5</v>
      </c>
      <c r="E22" s="15" t="str">
        <f t="shared" si="0"/>
        <v>LGR</v>
      </c>
      <c r="F22" s="15">
        <v>1</v>
      </c>
      <c r="G22" s="1" t="s">
        <v>240</v>
      </c>
    </row>
    <row r="23" spans="1:7" ht="12.75">
      <c r="A23" s="15">
        <v>92</v>
      </c>
      <c r="B23" s="89">
        <v>2.396679916734145</v>
      </c>
      <c r="C23" s="15">
        <v>45.3</v>
      </c>
      <c r="D23" s="15" t="s">
        <v>2</v>
      </c>
      <c r="E23" s="15" t="str">
        <f t="shared" si="0"/>
        <v>Run</v>
      </c>
      <c r="F23" s="15">
        <v>2</v>
      </c>
      <c r="G23" s="1"/>
    </row>
    <row r="24" spans="1:7" ht="12.75">
      <c r="A24" s="15">
        <v>93</v>
      </c>
      <c r="B24" s="89">
        <v>2.389339300778084</v>
      </c>
      <c r="C24" s="15">
        <v>131.9</v>
      </c>
      <c r="D24" s="15" t="s">
        <v>20</v>
      </c>
      <c r="E24" s="15" t="s">
        <v>57</v>
      </c>
      <c r="F24" s="15">
        <v>1</v>
      </c>
      <c r="G24" s="33" t="s">
        <v>241</v>
      </c>
    </row>
    <row r="25" spans="1:7" ht="12.75">
      <c r="A25" s="15">
        <v>94</v>
      </c>
      <c r="B25" s="89">
        <v>2.367965630919266</v>
      </c>
      <c r="C25" s="15">
        <v>46</v>
      </c>
      <c r="D25" s="15" t="s">
        <v>4</v>
      </c>
      <c r="E25" s="15" t="str">
        <f t="shared" si="0"/>
        <v>Run</v>
      </c>
      <c r="F25" s="15"/>
      <c r="G25" s="1"/>
    </row>
    <row r="26" spans="1:7" ht="12.75">
      <c r="A26" s="15">
        <v>95</v>
      </c>
      <c r="B26" s="89">
        <v>2.360511583811566</v>
      </c>
      <c r="C26" s="15">
        <v>45.30000000000007</v>
      </c>
      <c r="D26" s="15" t="s">
        <v>3</v>
      </c>
      <c r="E26" s="15" t="str">
        <f t="shared" si="0"/>
        <v>Pool</v>
      </c>
      <c r="F26" s="15"/>
      <c r="G26" s="1"/>
    </row>
    <row r="27" spans="1:7" ht="12.75">
      <c r="A27" s="15">
        <v>96</v>
      </c>
      <c r="B27" s="89">
        <v>2.353170967855505</v>
      </c>
      <c r="C27" s="15">
        <v>54.9</v>
      </c>
      <c r="D27" s="15" t="s">
        <v>5</v>
      </c>
      <c r="E27" s="15" t="str">
        <f t="shared" si="0"/>
        <v>LGR</v>
      </c>
      <c r="F27" s="15"/>
      <c r="G27" s="1" t="s">
        <v>242</v>
      </c>
    </row>
    <row r="28" spans="1:7" ht="12.75">
      <c r="A28" s="15">
        <v>97</v>
      </c>
      <c r="B28" s="89">
        <v>2.3442747246769677</v>
      </c>
      <c r="C28" s="15">
        <v>91.4</v>
      </c>
      <c r="D28" s="15" t="s">
        <v>3</v>
      </c>
      <c r="E28" s="15" t="str">
        <f t="shared" si="0"/>
        <v>Pool</v>
      </c>
      <c r="F28" s="15">
        <v>3</v>
      </c>
      <c r="G28" s="1" t="s">
        <v>179</v>
      </c>
    </row>
    <row r="29" spans="1:7" ht="12.75">
      <c r="A29" s="15">
        <v>98</v>
      </c>
      <c r="B29" s="89">
        <v>2.3294638571629727</v>
      </c>
      <c r="C29" s="15">
        <v>105</v>
      </c>
      <c r="D29" s="15" t="s">
        <v>0</v>
      </c>
      <c r="E29" s="15" t="str">
        <f t="shared" si="0"/>
        <v>HGR</v>
      </c>
      <c r="F29" s="15">
        <v>1</v>
      </c>
      <c r="G29" s="1" t="s">
        <v>243</v>
      </c>
    </row>
    <row r="30" spans="1:7" ht="12.75">
      <c r="A30" s="15">
        <v>99</v>
      </c>
      <c r="B30" s="89">
        <v>2.3124491844171358</v>
      </c>
      <c r="C30" s="15">
        <v>53.2</v>
      </c>
      <c r="D30" s="15" t="s">
        <v>20</v>
      </c>
      <c r="E30" s="15" t="str">
        <f t="shared" si="0"/>
        <v>Pool</v>
      </c>
      <c r="F30" s="15"/>
      <c r="G30" s="1"/>
    </row>
    <row r="31" spans="1:7" ht="12.75">
      <c r="A31" s="15">
        <v>100</v>
      </c>
      <c r="B31" s="89">
        <v>2.3038284168925784</v>
      </c>
      <c r="C31" s="15">
        <v>68.1</v>
      </c>
      <c r="D31" s="15" t="s">
        <v>0</v>
      </c>
      <c r="E31" s="15" t="str">
        <f t="shared" si="0"/>
        <v>HGR</v>
      </c>
      <c r="F31" s="15"/>
      <c r="G31" s="1"/>
    </row>
    <row r="32" spans="1:7" ht="12.75">
      <c r="A32" s="15">
        <v>101</v>
      </c>
      <c r="B32" s="89">
        <v>2.2927931862831357</v>
      </c>
      <c r="C32" s="15">
        <v>46.9</v>
      </c>
      <c r="D32" s="15" t="s">
        <v>3</v>
      </c>
      <c r="E32" s="15" t="str">
        <f t="shared" si="0"/>
        <v>Pool</v>
      </c>
      <c r="F32" s="15"/>
      <c r="G32" s="1"/>
    </row>
    <row r="33" spans="1:7" ht="12.75">
      <c r="A33" s="15">
        <v>102</v>
      </c>
      <c r="B33" s="89">
        <v>2.285193299123329</v>
      </c>
      <c r="C33" s="15">
        <v>43.6</v>
      </c>
      <c r="D33" s="15" t="s">
        <v>2</v>
      </c>
      <c r="E33" s="15" t="str">
        <f t="shared" si="0"/>
        <v>Run</v>
      </c>
      <c r="F33" s="15">
        <v>1</v>
      </c>
      <c r="G33" s="1" t="s">
        <v>130</v>
      </c>
    </row>
    <row r="34" spans="1:7" ht="12.75">
      <c r="A34" s="15">
        <v>103</v>
      </c>
      <c r="B34" s="89">
        <v>2.278128158821248</v>
      </c>
      <c r="C34" s="15">
        <v>110.5</v>
      </c>
      <c r="D34" s="15" t="s">
        <v>5</v>
      </c>
      <c r="E34" s="15" t="str">
        <f t="shared" si="0"/>
        <v>LGR</v>
      </c>
      <c r="F34" s="15"/>
      <c r="G34" s="1" t="s">
        <v>107</v>
      </c>
    </row>
    <row r="35" spans="1:7" ht="12.75">
      <c r="A35" s="15">
        <v>104</v>
      </c>
      <c r="B35" s="89">
        <v>2.260222241312534</v>
      </c>
      <c r="C35" s="15">
        <v>102.2</v>
      </c>
      <c r="D35" s="15" t="s">
        <v>3</v>
      </c>
      <c r="E35" s="15" t="str">
        <f t="shared" si="0"/>
        <v>Pool</v>
      </c>
      <c r="F35" s="15">
        <v>2</v>
      </c>
      <c r="G35" s="1" t="s">
        <v>180</v>
      </c>
    </row>
    <row r="36" spans="1:7" ht="12.75">
      <c r="A36" s="15">
        <v>105</v>
      </c>
      <c r="B36" s="89">
        <v>2.243661293173253</v>
      </c>
      <c r="C36" s="15">
        <v>74</v>
      </c>
      <c r="D36" s="15" t="s">
        <v>5</v>
      </c>
      <c r="E36" s="15" t="str">
        <f t="shared" si="0"/>
        <v>LGR</v>
      </c>
      <c r="F36" s="15"/>
      <c r="G36" s="1" t="s">
        <v>108</v>
      </c>
    </row>
    <row r="37" spans="1:7" ht="12.75">
      <c r="A37" s="15">
        <v>106</v>
      </c>
      <c r="B37" s="89">
        <v>2.2316699999999967</v>
      </c>
      <c r="C37" s="15">
        <v>46.1</v>
      </c>
      <c r="D37" s="15" t="s">
        <v>5</v>
      </c>
      <c r="E37" s="15" t="str">
        <f t="shared" si="0"/>
        <v>LGR</v>
      </c>
      <c r="F37" s="15">
        <v>2</v>
      </c>
      <c r="G37" s="1" t="s">
        <v>181</v>
      </c>
    </row>
    <row r="38" spans="1:7" ht="12.75">
      <c r="A38" s="15">
        <v>107</v>
      </c>
      <c r="B38" s="89">
        <v>2.2238337020704964</v>
      </c>
      <c r="C38" s="15">
        <v>102.2</v>
      </c>
      <c r="D38" s="15" t="s">
        <v>3</v>
      </c>
      <c r="E38" s="15" t="str">
        <f t="shared" si="0"/>
        <v>Pool</v>
      </c>
      <c r="F38" s="15">
        <v>3</v>
      </c>
      <c r="G38" s="1" t="s">
        <v>182</v>
      </c>
    </row>
    <row r="39" spans="1:7" ht="14.25">
      <c r="A39" s="15">
        <v>108</v>
      </c>
      <c r="B39" s="89">
        <v>2.206461258504446</v>
      </c>
      <c r="C39" s="15">
        <v>127.8</v>
      </c>
      <c r="D39" s="15" t="s">
        <v>5</v>
      </c>
      <c r="E39" s="15" t="str">
        <f t="shared" si="0"/>
        <v>LGR</v>
      </c>
      <c r="F39" s="15"/>
      <c r="G39" s="1" t="s">
        <v>305</v>
      </c>
    </row>
    <row r="40" spans="1:7" ht="12.75">
      <c r="A40" s="15">
        <v>109</v>
      </c>
      <c r="B40" s="89">
        <v>2.1847372048083473</v>
      </c>
      <c r="C40" s="15">
        <v>31</v>
      </c>
      <c r="D40" s="15" t="s">
        <v>20</v>
      </c>
      <c r="E40" s="15" t="str">
        <f t="shared" si="0"/>
        <v>Pool</v>
      </c>
      <c r="F40" s="15"/>
      <c r="G40" s="1"/>
    </row>
    <row r="41" s="114" customFormat="1" ht="18" customHeight="1">
      <c r="A41" s="128" t="s">
        <v>324</v>
      </c>
    </row>
  </sheetData>
  <printOptions horizontalCentered="1"/>
  <pageMargins left="1" right="0.5" top="1" bottom="1" header="0.5" footer="0.5"/>
  <pageSetup firstPageNumber="4" useFirstPageNumber="1" fitToHeight="1" fitToWidth="1" horizontalDpi="600" verticalDpi="600" orientation="landscape" scale="81" r:id="rId1"/>
  <headerFooter alignWithMargins="0">
    <oddHeader>&amp;L&amp;11FINAL</oddHeader>
    <oddFooter>&amp;L&amp;"Arial,Italic"&amp;8August 2010&amp;C&amp;8D-&amp;P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Normal="85" zoomScaleSheetLayoutView="100" workbookViewId="0" topLeftCell="A1">
      <selection activeCell="A35" sqref="A35"/>
    </sheetView>
  </sheetViews>
  <sheetFormatPr defaultColWidth="9.140625" defaultRowHeight="12.75"/>
  <cols>
    <col min="1" max="1" width="8.57421875" style="0" customWidth="1"/>
    <col min="2" max="3" width="8.8515625" style="0" customWidth="1"/>
    <col min="4" max="4" width="9.8515625" style="0" customWidth="1"/>
    <col min="5" max="5" width="10.8515625" style="0" customWidth="1"/>
    <col min="6" max="6" width="11.7109375" style="0" customWidth="1"/>
    <col min="7" max="7" width="64.00390625" style="0" customWidth="1"/>
  </cols>
  <sheetData>
    <row r="1" s="116" customFormat="1" ht="30" customHeight="1">
      <c r="A1" s="115" t="s">
        <v>315</v>
      </c>
    </row>
    <row r="2" spans="1:7" ht="60">
      <c r="A2" s="119" t="s">
        <v>11</v>
      </c>
      <c r="B2" s="119" t="s">
        <v>12</v>
      </c>
      <c r="C2" s="119" t="s">
        <v>16</v>
      </c>
      <c r="D2" s="119" t="s">
        <v>14</v>
      </c>
      <c r="E2" s="119" t="s">
        <v>15</v>
      </c>
      <c r="F2" s="119" t="s">
        <v>18</v>
      </c>
      <c r="G2" s="119" t="s">
        <v>13</v>
      </c>
    </row>
    <row r="3" spans="1:7" ht="12.75">
      <c r="A3" s="15">
        <v>120</v>
      </c>
      <c r="B3" s="89">
        <v>9.20864697278148</v>
      </c>
      <c r="C3" s="15">
        <v>258.7</v>
      </c>
      <c r="D3" s="15" t="s">
        <v>9</v>
      </c>
      <c r="E3" s="15" t="str">
        <f>IF(OR(D3="MCP",D3="LSP",D3="STP",D3="DPL",D3="PLP"),"Pool",IF(OR(D3="RUN",D3="POW",D3="SRN",D3="TRN"),"Run",IF(D3="HGR","HGR",IF(D3="LGR","LGR",IF(D3="CAS","CAS",999)))))</f>
        <v>Run</v>
      </c>
      <c r="F3" s="15"/>
      <c r="G3" s="1"/>
    </row>
    <row r="4" spans="1:7" ht="12.75">
      <c r="A4" s="15">
        <v>121</v>
      </c>
      <c r="B4" s="89">
        <v>9.159529276750744</v>
      </c>
      <c r="C4" s="15">
        <v>70.6</v>
      </c>
      <c r="D4" s="15" t="s">
        <v>0</v>
      </c>
      <c r="E4" s="15" t="str">
        <f>IF(OR(D4="MCP",D4="LSP",D4="STP",D4="DPL",D4="PLP"),"Pool",IF(OR(D4="RUN",D4="POW",D4="SRN",D4="TRN"),"Run",IF(D4="HGR","HGR",IF(D4="LGR","LGR",IF(D4="CAS","CAS",999)))))</f>
        <v>HGR</v>
      </c>
      <c r="F4" s="15"/>
      <c r="G4" s="1"/>
    </row>
    <row r="5" spans="1:7" ht="12.75">
      <c r="A5" s="15">
        <v>122</v>
      </c>
      <c r="B5" s="89">
        <v>9.146124911309036</v>
      </c>
      <c r="C5" s="15">
        <v>66.6</v>
      </c>
      <c r="D5" s="15" t="s">
        <v>3</v>
      </c>
      <c r="E5" s="15" t="str">
        <f>IF(OR(D5="MCP",D5="LSP",D5="STP",D5="DPL",D5="PLP"),"Pool",IF(OR(D5="RUN",D5="POW",D5="SRN",D5="TRN"),"Run",IF(D5="HGR","HGR",IF(D5="LGR","LGR",IF(D5="CAS","CAS",999)))))</f>
        <v>Pool</v>
      </c>
      <c r="F5" s="15"/>
      <c r="G5" s="1"/>
    </row>
    <row r="6" spans="1:7" ht="12.75">
      <c r="A6" s="15">
        <v>123</v>
      </c>
      <c r="B6" s="89">
        <v>9.133480000000002</v>
      </c>
      <c r="C6" s="15">
        <v>224.5</v>
      </c>
      <c r="D6" s="15" t="s">
        <v>5</v>
      </c>
      <c r="E6" s="15" t="str">
        <f>IF(OR(D6="MCP",D6="LSP",D6="STP",D6="DPL",D6="PLP"),"Pool",IF(OR(D6="RUN",D6="POW",D6="SRN",D6="TRN"),"Run",IF(D6="HGR","HGR",IF(D6="LGR","LGR",IF(D6="CAS","CAS",999)))))</f>
        <v>LGR</v>
      </c>
      <c r="F6" s="15"/>
      <c r="G6" s="16" t="s">
        <v>244</v>
      </c>
    </row>
    <row r="7" spans="1:7" ht="12.75">
      <c r="A7" s="15">
        <v>124</v>
      </c>
      <c r="B7" s="89">
        <v>9.093010889001413</v>
      </c>
      <c r="C7" s="15">
        <v>58.70000000000027</v>
      </c>
      <c r="D7" s="15" t="s">
        <v>3</v>
      </c>
      <c r="E7" s="15" t="str">
        <f aca="true" t="shared" si="0" ref="E7:E23">IF(OR(D7="MCP",D7="LSP",D7="STP",D7="DPL",D7="PLP"),"Pool",IF(OR(D7="RUN",D7="POW",D7="SRN",D7="TRN"),"Run",IF(D7="HGR","HGR",IF(D7="LGR","LGR",IF(D7="CAS","CAS",999)))))</f>
        <v>Pool</v>
      </c>
      <c r="F7" s="15">
        <v>1</v>
      </c>
      <c r="G7" s="16" t="s">
        <v>245</v>
      </c>
    </row>
    <row r="8" spans="1:7" ht="12.75">
      <c r="A8" s="15">
        <v>125</v>
      </c>
      <c r="B8" s="89">
        <v>9.08242943325256</v>
      </c>
      <c r="C8" s="15">
        <v>38.5</v>
      </c>
      <c r="D8" s="15" t="s">
        <v>8</v>
      </c>
      <c r="E8" s="15" t="str">
        <f t="shared" si="0"/>
        <v>CAS</v>
      </c>
      <c r="F8" s="15"/>
      <c r="G8" s="16" t="s">
        <v>246</v>
      </c>
    </row>
    <row r="9" spans="1:7" ht="12.75">
      <c r="A9" s="15">
        <v>126</v>
      </c>
      <c r="B9" s="89">
        <v>9.075489296177079</v>
      </c>
      <c r="C9" s="15">
        <v>90.89999999999964</v>
      </c>
      <c r="D9" s="15" t="s">
        <v>6</v>
      </c>
      <c r="E9" s="15" t="str">
        <f t="shared" si="0"/>
        <v>Pool</v>
      </c>
      <c r="F9" s="15">
        <v>2</v>
      </c>
      <c r="G9" s="32" t="s">
        <v>190</v>
      </c>
    </row>
    <row r="10" spans="1:7" ht="12.75">
      <c r="A10" s="15">
        <v>127</v>
      </c>
      <c r="B10" s="89">
        <v>9.059103362146915</v>
      </c>
      <c r="C10" s="15">
        <v>243</v>
      </c>
      <c r="D10" s="15" t="s">
        <v>0</v>
      </c>
      <c r="E10" s="15" t="str">
        <f t="shared" si="0"/>
        <v>HGR</v>
      </c>
      <c r="F10" s="15">
        <v>2</v>
      </c>
      <c r="G10" s="16"/>
    </row>
    <row r="11" spans="1:7" ht="12.75">
      <c r="A11" s="15">
        <v>128</v>
      </c>
      <c r="B11" s="89">
        <v>9.015299380086082</v>
      </c>
      <c r="C11" s="15">
        <v>78.90000000000009</v>
      </c>
      <c r="D11" s="15" t="s">
        <v>3</v>
      </c>
      <c r="E11" s="15" t="str">
        <f t="shared" si="0"/>
        <v>Pool</v>
      </c>
      <c r="F11" s="15">
        <v>3</v>
      </c>
      <c r="G11" s="16" t="s">
        <v>182</v>
      </c>
    </row>
    <row r="12" spans="1:7" ht="12.75">
      <c r="A12" s="15">
        <v>129</v>
      </c>
      <c r="B12" s="89">
        <v>9.001076605663862</v>
      </c>
      <c r="C12" s="15">
        <v>85.60000000000014</v>
      </c>
      <c r="D12" s="15" t="s">
        <v>0</v>
      </c>
      <c r="E12" s="15" t="str">
        <f t="shared" si="0"/>
        <v>HGR</v>
      </c>
      <c r="F12" s="15"/>
      <c r="G12" s="16"/>
    </row>
    <row r="13" spans="1:7" ht="12.75">
      <c r="A13" s="15">
        <v>130</v>
      </c>
      <c r="B13" s="89">
        <v>8.985646067127206</v>
      </c>
      <c r="C13" s="15">
        <v>34.5</v>
      </c>
      <c r="D13" s="15" t="s">
        <v>3</v>
      </c>
      <c r="E13" s="15" t="str">
        <f t="shared" si="0"/>
        <v>Pool</v>
      </c>
      <c r="F13" s="15"/>
      <c r="G13" s="16"/>
    </row>
    <row r="14" spans="1:7" ht="12.75">
      <c r="A14" s="15">
        <v>131</v>
      </c>
      <c r="B14" s="89">
        <v>8.979426983254372</v>
      </c>
      <c r="C14" s="15">
        <v>293.4</v>
      </c>
      <c r="D14" s="15" t="s">
        <v>5</v>
      </c>
      <c r="E14" s="15" t="str">
        <f t="shared" si="0"/>
        <v>LGR</v>
      </c>
      <c r="F14" s="15">
        <v>2</v>
      </c>
      <c r="G14" s="16" t="s">
        <v>206</v>
      </c>
    </row>
    <row r="15" spans="1:7" ht="12.75">
      <c r="A15" s="15">
        <v>132</v>
      </c>
      <c r="B15" s="89">
        <v>8.926537730840181</v>
      </c>
      <c r="C15" s="15">
        <v>134.6</v>
      </c>
      <c r="D15" s="15" t="s">
        <v>2</v>
      </c>
      <c r="E15" s="15" t="str">
        <f t="shared" si="0"/>
        <v>Run</v>
      </c>
      <c r="F15" s="15">
        <v>2</v>
      </c>
      <c r="G15" s="16" t="s">
        <v>194</v>
      </c>
    </row>
    <row r="16" spans="1:7" ht="12.75">
      <c r="A16" s="15">
        <v>133</v>
      </c>
      <c r="B16" s="89">
        <v>8.902274290571093</v>
      </c>
      <c r="C16" s="15">
        <v>125.5</v>
      </c>
      <c r="D16" s="15" t="s">
        <v>5</v>
      </c>
      <c r="E16" s="15" t="str">
        <f t="shared" si="0"/>
        <v>LGR</v>
      </c>
      <c r="F16" s="15"/>
      <c r="G16" s="16" t="s">
        <v>247</v>
      </c>
    </row>
    <row r="17" spans="1:7" ht="12.75">
      <c r="A17" s="15">
        <v>134</v>
      </c>
      <c r="B17" s="89">
        <v>8.879651246338028</v>
      </c>
      <c r="C17" s="15">
        <v>98.59999999999991</v>
      </c>
      <c r="D17" s="15" t="s">
        <v>3</v>
      </c>
      <c r="E17" s="15" t="str">
        <f t="shared" si="0"/>
        <v>Pool</v>
      </c>
      <c r="F17" s="15">
        <v>3</v>
      </c>
      <c r="G17" s="16" t="s">
        <v>192</v>
      </c>
    </row>
    <row r="18" spans="1:7" ht="12.75">
      <c r="A18" s="15">
        <v>135</v>
      </c>
      <c r="B18" s="89">
        <v>8.861877284892769</v>
      </c>
      <c r="C18" s="15">
        <v>132.2</v>
      </c>
      <c r="D18" s="15" t="s">
        <v>5</v>
      </c>
      <c r="E18" s="15" t="str">
        <f t="shared" si="0"/>
        <v>LGR</v>
      </c>
      <c r="F18" s="15">
        <v>2</v>
      </c>
      <c r="G18" s="16" t="s">
        <v>193</v>
      </c>
    </row>
    <row r="19" spans="1:7" ht="12.75">
      <c r="A19" s="15">
        <v>136</v>
      </c>
      <c r="B19" s="89">
        <v>8.83804647654527</v>
      </c>
      <c r="C19" s="15">
        <v>97.90000000000009</v>
      </c>
      <c r="D19" s="15" t="s">
        <v>2</v>
      </c>
      <c r="E19" s="15" t="str">
        <f t="shared" si="0"/>
        <v>Run</v>
      </c>
      <c r="F19" s="15">
        <v>1</v>
      </c>
      <c r="G19" s="16" t="s">
        <v>191</v>
      </c>
    </row>
    <row r="20" spans="1:7" ht="12.75">
      <c r="A20" s="15">
        <v>137</v>
      </c>
      <c r="B20" s="89">
        <v>8.820398699410472</v>
      </c>
      <c r="C20" s="15">
        <v>93.89999999999986</v>
      </c>
      <c r="D20" s="15" t="s">
        <v>3</v>
      </c>
      <c r="E20" s="15" t="str">
        <f t="shared" si="0"/>
        <v>Pool</v>
      </c>
      <c r="F20" s="15"/>
      <c r="G20" s="16"/>
    </row>
    <row r="21" spans="1:7" ht="12.75">
      <c r="A21" s="15">
        <v>138</v>
      </c>
      <c r="B21" s="89">
        <v>8.803471975478322</v>
      </c>
      <c r="C21" s="15">
        <v>259</v>
      </c>
      <c r="D21" s="15" t="s">
        <v>5</v>
      </c>
      <c r="E21" s="15" t="str">
        <f t="shared" si="0"/>
        <v>LGR</v>
      </c>
      <c r="F21" s="15"/>
      <c r="G21" s="16"/>
    </row>
    <row r="22" spans="1:7" ht="12.75">
      <c r="A22" s="15">
        <v>139</v>
      </c>
      <c r="B22" s="89">
        <v>8.756783780606899</v>
      </c>
      <c r="C22" s="15">
        <v>33.6</v>
      </c>
      <c r="D22" s="15" t="s">
        <v>71</v>
      </c>
      <c r="E22" s="15" t="s">
        <v>8</v>
      </c>
      <c r="F22" s="15"/>
      <c r="G22" s="16"/>
    </row>
    <row r="23" spans="1:7" ht="12.75">
      <c r="A23" s="15">
        <v>140</v>
      </c>
      <c r="B23" s="89">
        <v>8.75072693370466</v>
      </c>
      <c r="C23" s="15">
        <v>129.4</v>
      </c>
      <c r="D23" s="15" t="s">
        <v>6</v>
      </c>
      <c r="E23" s="15" t="str">
        <f t="shared" si="0"/>
        <v>Pool</v>
      </c>
      <c r="F23" s="15"/>
      <c r="G23" s="16"/>
    </row>
    <row r="24" spans="1:7" ht="12.75">
      <c r="A24" s="15">
        <v>141</v>
      </c>
      <c r="B24" s="89">
        <v>8.727400862599016</v>
      </c>
      <c r="C24" s="15">
        <v>35.7</v>
      </c>
      <c r="D24" s="15" t="s">
        <v>71</v>
      </c>
      <c r="E24" s="15" t="s">
        <v>8</v>
      </c>
      <c r="F24" s="15"/>
      <c r="G24" s="16"/>
    </row>
    <row r="25" s="75" customFormat="1" ht="17.25" customHeight="1">
      <c r="A25" s="105" t="s">
        <v>327</v>
      </c>
    </row>
    <row r="39" ht="14.25">
      <c r="G39" s="75" t="s">
        <v>305</v>
      </c>
    </row>
  </sheetData>
  <printOptions horizontalCentered="1"/>
  <pageMargins left="1" right="0.5" top="1" bottom="1" header="0.5" footer="0.5"/>
  <pageSetup firstPageNumber="5" useFirstPageNumber="1" fitToHeight="1" fitToWidth="1" horizontalDpi="600" verticalDpi="600" orientation="landscape" r:id="rId1"/>
  <headerFooter alignWithMargins="0">
    <oddHeader>&amp;L&amp;11FINAL</oddHeader>
    <oddFooter>&amp;L&amp;"Arial,Italic"&amp;8August 2010&amp;C&amp;8D-&amp;P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="70" zoomScaleNormal="85" zoomScaleSheetLayoutView="70" workbookViewId="0" topLeftCell="A1">
      <selection activeCell="A3" sqref="A3"/>
    </sheetView>
  </sheetViews>
  <sheetFormatPr defaultColWidth="9.140625" defaultRowHeight="12.75"/>
  <cols>
    <col min="1" max="1" width="9.421875" style="4" customWidth="1"/>
    <col min="2" max="3" width="8.8515625" style="4" customWidth="1"/>
    <col min="4" max="4" width="9.7109375" style="4" customWidth="1"/>
    <col min="5" max="5" width="10.7109375" style="20" customWidth="1"/>
    <col min="6" max="6" width="12.00390625" style="20" customWidth="1"/>
    <col min="7" max="7" width="71.7109375" style="4" customWidth="1"/>
    <col min="8" max="16384" width="9.140625" style="4" customWidth="1"/>
  </cols>
  <sheetData>
    <row r="1" spans="1:6" s="129" customFormat="1" ht="30" customHeight="1">
      <c r="A1" s="115" t="s">
        <v>316</v>
      </c>
      <c r="E1" s="130"/>
      <c r="F1" s="130"/>
    </row>
    <row r="2" spans="1:7" s="19" customFormat="1" ht="63.75" customHeight="1">
      <c r="A2" s="131" t="s">
        <v>11</v>
      </c>
      <c r="B2" s="131" t="s">
        <v>12</v>
      </c>
      <c r="C2" s="131" t="s">
        <v>16</v>
      </c>
      <c r="D2" s="131" t="s">
        <v>14</v>
      </c>
      <c r="E2" s="131" t="s">
        <v>15</v>
      </c>
      <c r="F2" s="131" t="s">
        <v>18</v>
      </c>
      <c r="G2" s="131" t="s">
        <v>13</v>
      </c>
    </row>
    <row r="3" spans="1:7" s="5" customFormat="1" ht="12.75">
      <c r="A3" s="15">
        <v>707</v>
      </c>
      <c r="B3" s="89">
        <v>44.6640777004749</v>
      </c>
      <c r="C3" s="6">
        <v>50.09999999999991</v>
      </c>
      <c r="D3" s="15" t="s">
        <v>8</v>
      </c>
      <c r="E3" s="15" t="str">
        <f aca="true" t="shared" si="0" ref="E3:E37">IF(OR(D3="MCP",D3="LSP",D3="STP",D3="DPL",D3="PLP"),"Pool",IF(OR(D3="RUN",D3="POW",D3="SRN",D3="TRN"),"Run",IF(D3="HGR","HGR",IF(D3="LGR","LGR",IF(D3="CAS","CAS",999)))))</f>
        <v>CAS</v>
      </c>
      <c r="F3" s="6"/>
      <c r="G3" s="1" t="s">
        <v>248</v>
      </c>
    </row>
    <row r="4" spans="1:7" s="5" customFormat="1" ht="12.75">
      <c r="A4" s="15">
        <v>708</v>
      </c>
      <c r="B4" s="89">
        <v>44.6729783278638</v>
      </c>
      <c r="C4" s="6">
        <v>176.2</v>
      </c>
      <c r="D4" s="15" t="s">
        <v>6</v>
      </c>
      <c r="E4" s="15" t="str">
        <f t="shared" si="0"/>
        <v>Pool</v>
      </c>
      <c r="F4" s="6"/>
      <c r="G4" s="1" t="s">
        <v>154</v>
      </c>
    </row>
    <row r="5" spans="1:7" s="5" customFormat="1" ht="12.75">
      <c r="A5" s="15">
        <v>709</v>
      </c>
      <c r="B5" s="89">
        <v>44.70428153237328</v>
      </c>
      <c r="C5" s="6">
        <v>22.7</v>
      </c>
      <c r="D5" s="15" t="s">
        <v>8</v>
      </c>
      <c r="E5" s="15" t="str">
        <f t="shared" si="0"/>
        <v>CAS</v>
      </c>
      <c r="F5" s="6"/>
      <c r="G5" s="1"/>
    </row>
    <row r="6" spans="1:7" s="5" customFormat="1" ht="12.75">
      <c r="A6" s="15">
        <v>710</v>
      </c>
      <c r="B6" s="89">
        <v>44.70831435156945</v>
      </c>
      <c r="C6" s="6">
        <v>50.3</v>
      </c>
      <c r="D6" s="15" t="s">
        <v>1</v>
      </c>
      <c r="E6" s="15" t="str">
        <f t="shared" si="0"/>
        <v>Pool</v>
      </c>
      <c r="F6" s="6"/>
      <c r="G6" s="1"/>
    </row>
    <row r="7" spans="1:7" s="5" customFormat="1" ht="12.75">
      <c r="A7" s="15">
        <v>711</v>
      </c>
      <c r="B7" s="89">
        <v>44.717250510405016</v>
      </c>
      <c r="C7" s="6">
        <v>32.5</v>
      </c>
      <c r="D7" s="15" t="s">
        <v>8</v>
      </c>
      <c r="E7" s="15" t="str">
        <f t="shared" si="0"/>
        <v>CAS</v>
      </c>
      <c r="F7" s="6"/>
      <c r="G7" s="1"/>
    </row>
    <row r="8" spans="1:7" s="5" customFormat="1" ht="12.75">
      <c r="A8" s="15">
        <v>712</v>
      </c>
      <c r="B8" s="89">
        <v>44.723024370487636</v>
      </c>
      <c r="C8" s="6">
        <v>54.7</v>
      </c>
      <c r="D8" s="15" t="s">
        <v>5</v>
      </c>
      <c r="E8" s="15" t="str">
        <f t="shared" si="0"/>
        <v>LGR</v>
      </c>
      <c r="F8" s="6"/>
      <c r="G8" s="1" t="s">
        <v>249</v>
      </c>
    </row>
    <row r="9" spans="1:7" s="5" customFormat="1" ht="12.75">
      <c r="A9" s="15">
        <v>713</v>
      </c>
      <c r="B9" s="89">
        <v>44.73274222114977</v>
      </c>
      <c r="C9" s="6">
        <v>185.7</v>
      </c>
      <c r="D9" s="15" t="s">
        <v>3</v>
      </c>
      <c r="E9" s="15" t="str">
        <f t="shared" si="0"/>
        <v>Pool</v>
      </c>
      <c r="F9" s="6"/>
      <c r="G9" s="1" t="s">
        <v>250</v>
      </c>
    </row>
    <row r="10" spans="1:7" s="5" customFormat="1" ht="12.75">
      <c r="A10" s="15">
        <v>714</v>
      </c>
      <c r="B10" s="89">
        <v>44.76573316937571</v>
      </c>
      <c r="C10" s="6">
        <v>51.80000000000007</v>
      </c>
      <c r="D10" s="15" t="s">
        <v>8</v>
      </c>
      <c r="E10" s="15" t="str">
        <f t="shared" si="0"/>
        <v>CAS</v>
      </c>
      <c r="F10" s="6"/>
      <c r="G10" s="1"/>
    </row>
    <row r="11" spans="1:7" s="5" customFormat="1" ht="12.75">
      <c r="A11" s="15">
        <v>715</v>
      </c>
      <c r="B11" s="89">
        <v>44.77493581406124</v>
      </c>
      <c r="C11" s="6">
        <v>102.3</v>
      </c>
      <c r="D11" s="15" t="s">
        <v>0</v>
      </c>
      <c r="E11" s="15" t="str">
        <f t="shared" si="0"/>
        <v>HGR</v>
      </c>
      <c r="F11" s="6"/>
      <c r="G11" s="1" t="s">
        <v>251</v>
      </c>
    </row>
    <row r="12" spans="1:7" s="5" customFormat="1" ht="12.75">
      <c r="A12" s="15">
        <v>716</v>
      </c>
      <c r="B12" s="89">
        <v>44.793110149029</v>
      </c>
      <c r="C12" s="6">
        <v>30.6</v>
      </c>
      <c r="D12" s="15" t="s">
        <v>3</v>
      </c>
      <c r="E12" s="15" t="str">
        <f t="shared" si="0"/>
        <v>Pool</v>
      </c>
      <c r="F12" s="6"/>
      <c r="G12" s="1" t="s">
        <v>252</v>
      </c>
    </row>
    <row r="13" spans="1:7" s="5" customFormat="1" ht="12.75">
      <c r="A13" s="15">
        <v>717</v>
      </c>
      <c r="B13" s="89">
        <v>44.79854646036833</v>
      </c>
      <c r="C13" s="6">
        <v>155.6</v>
      </c>
      <c r="D13" s="15" t="s">
        <v>3</v>
      </c>
      <c r="E13" s="15" t="str">
        <f t="shared" si="0"/>
        <v>Pool</v>
      </c>
      <c r="F13" s="6">
        <v>4</v>
      </c>
      <c r="G13" s="1" t="s">
        <v>253</v>
      </c>
    </row>
    <row r="14" spans="1:7" s="5" customFormat="1" ht="12.75">
      <c r="A14" s="15">
        <v>718</v>
      </c>
      <c r="B14" s="89">
        <v>44.82618992587159</v>
      </c>
      <c r="C14" s="6">
        <v>34.4</v>
      </c>
      <c r="D14" s="15" t="s">
        <v>3</v>
      </c>
      <c r="E14" s="15" t="str">
        <f t="shared" si="0"/>
        <v>Pool</v>
      </c>
      <c r="F14" s="15"/>
      <c r="G14" s="1" t="s">
        <v>254</v>
      </c>
    </row>
    <row r="15" spans="1:7" s="5" customFormat="1" ht="12.75">
      <c r="A15" s="15">
        <v>719</v>
      </c>
      <c r="B15" s="89">
        <v>44.832301334697505</v>
      </c>
      <c r="C15" s="6">
        <v>56.3</v>
      </c>
      <c r="D15" s="15" t="s">
        <v>0</v>
      </c>
      <c r="E15" s="15" t="str">
        <f t="shared" si="0"/>
        <v>HGR</v>
      </c>
      <c r="F15" s="15">
        <v>1</v>
      </c>
      <c r="G15" s="1" t="s">
        <v>255</v>
      </c>
    </row>
    <row r="16" spans="1:7" s="5" customFormat="1" ht="12.75">
      <c r="A16" s="15">
        <v>720</v>
      </c>
      <c r="B16" s="89">
        <v>44.84230343693294</v>
      </c>
      <c r="C16" s="6">
        <v>103.6</v>
      </c>
      <c r="D16" s="15" t="s">
        <v>9</v>
      </c>
      <c r="E16" s="15" t="str">
        <f t="shared" si="0"/>
        <v>Run</v>
      </c>
      <c r="F16" s="6"/>
      <c r="G16" s="1" t="s">
        <v>256</v>
      </c>
    </row>
    <row r="17" spans="1:7" s="5" customFormat="1" ht="12.75">
      <c r="A17" s="15">
        <v>721</v>
      </c>
      <c r="B17" s="89">
        <v>44.860708726304004</v>
      </c>
      <c r="C17" s="6">
        <v>143.6</v>
      </c>
      <c r="D17" s="15" t="s">
        <v>3</v>
      </c>
      <c r="E17" s="15" t="str">
        <f t="shared" si="0"/>
        <v>Pool</v>
      </c>
      <c r="F17" s="6">
        <v>4</v>
      </c>
      <c r="G17" s="1" t="s">
        <v>189</v>
      </c>
    </row>
    <row r="18" spans="1:7" s="5" customFormat="1" ht="12.75">
      <c r="A18" s="15">
        <v>722</v>
      </c>
      <c r="B18" s="89">
        <v>44.88622030500753</v>
      </c>
      <c r="C18" s="6">
        <v>113</v>
      </c>
      <c r="D18" s="15" t="s">
        <v>6</v>
      </c>
      <c r="E18" s="15" t="str">
        <f t="shared" si="0"/>
        <v>Pool</v>
      </c>
      <c r="F18" s="6"/>
      <c r="G18" s="1" t="s">
        <v>133</v>
      </c>
    </row>
    <row r="19" spans="1:7" s="5" customFormat="1" ht="12.75">
      <c r="A19" s="15">
        <v>724</v>
      </c>
      <c r="B19" s="89">
        <v>44.90451768740032</v>
      </c>
      <c r="C19" s="6">
        <v>66.1</v>
      </c>
      <c r="D19" s="15" t="s">
        <v>3</v>
      </c>
      <c r="E19" s="15" t="str">
        <f t="shared" si="0"/>
        <v>Pool</v>
      </c>
      <c r="F19" s="6"/>
      <c r="G19" s="1"/>
    </row>
    <row r="20" spans="1:7" s="5" customFormat="1" ht="12.75">
      <c r="A20" s="15">
        <v>725</v>
      </c>
      <c r="B20" s="89">
        <v>44.91460927033493</v>
      </c>
      <c r="C20" s="6">
        <v>51.9</v>
      </c>
      <c r="D20" s="15" t="s">
        <v>5</v>
      </c>
      <c r="E20" s="15" t="str">
        <f t="shared" si="0"/>
        <v>LGR</v>
      </c>
      <c r="F20" s="6">
        <v>1</v>
      </c>
      <c r="G20" s="1" t="s">
        <v>257</v>
      </c>
    </row>
    <row r="21" spans="1:7" s="5" customFormat="1" ht="12.75">
      <c r="A21" s="15">
        <v>726</v>
      </c>
      <c r="B21" s="89">
        <v>44.92253291866029</v>
      </c>
      <c r="C21" s="6">
        <v>54.7</v>
      </c>
      <c r="D21" s="15" t="s">
        <v>2</v>
      </c>
      <c r="E21" s="15" t="str">
        <f t="shared" si="0"/>
        <v>Run</v>
      </c>
      <c r="F21" s="6">
        <v>1</v>
      </c>
      <c r="G21" s="1" t="s">
        <v>258</v>
      </c>
    </row>
    <row r="22" spans="1:7" s="5" customFormat="1" ht="12.75">
      <c r="A22" s="15">
        <v>727</v>
      </c>
      <c r="B22" s="89">
        <v>44.930884047049446</v>
      </c>
      <c r="C22" s="6">
        <v>62.4</v>
      </c>
      <c r="D22" s="15" t="s">
        <v>0</v>
      </c>
      <c r="E22" s="15" t="str">
        <f t="shared" si="0"/>
        <v>HGR</v>
      </c>
      <c r="F22" s="6"/>
      <c r="G22" s="1" t="s">
        <v>259</v>
      </c>
    </row>
    <row r="23" spans="1:7" s="5" customFormat="1" ht="12.75">
      <c r="A23" s="15">
        <v>728</v>
      </c>
      <c r="B23" s="89">
        <v>44.94041074561404</v>
      </c>
      <c r="C23" s="6">
        <v>209.3</v>
      </c>
      <c r="D23" s="15" t="s">
        <v>6</v>
      </c>
      <c r="E23" s="15" t="str">
        <f t="shared" si="0"/>
        <v>Pool</v>
      </c>
      <c r="F23" s="6">
        <v>6</v>
      </c>
      <c r="G23" s="1" t="s">
        <v>207</v>
      </c>
    </row>
    <row r="24" spans="1:7" s="5" customFormat="1" ht="12.75">
      <c r="A24" s="15">
        <v>729</v>
      </c>
      <c r="B24" s="89">
        <v>44.97236488038278</v>
      </c>
      <c r="C24" s="6">
        <v>31.300000000000068</v>
      </c>
      <c r="D24" s="15" t="s">
        <v>0</v>
      </c>
      <c r="E24" s="15" t="str">
        <f t="shared" si="0"/>
        <v>HGR</v>
      </c>
      <c r="F24" s="6"/>
      <c r="G24" s="1" t="s">
        <v>260</v>
      </c>
    </row>
    <row r="25" spans="1:7" s="5" customFormat="1" ht="12.75">
      <c r="A25" s="15">
        <v>730</v>
      </c>
      <c r="B25" s="89">
        <v>44.97714349681021</v>
      </c>
      <c r="C25" s="6">
        <v>86.19999999999993</v>
      </c>
      <c r="D25" s="15" t="s">
        <v>2</v>
      </c>
      <c r="E25" s="15" t="str">
        <f t="shared" si="0"/>
        <v>Run</v>
      </c>
      <c r="F25" s="6">
        <v>2</v>
      </c>
      <c r="G25" s="1" t="s">
        <v>134</v>
      </c>
    </row>
    <row r="26" spans="1:7" s="5" customFormat="1" ht="12.75">
      <c r="A26" s="15">
        <v>731</v>
      </c>
      <c r="B26" s="89">
        <v>44.99030377591706</v>
      </c>
      <c r="C26" s="6">
        <v>48.5</v>
      </c>
      <c r="D26" s="15" t="s">
        <v>5</v>
      </c>
      <c r="E26" s="15" t="str">
        <f t="shared" si="0"/>
        <v>LGR</v>
      </c>
      <c r="F26" s="6"/>
      <c r="G26" s="1" t="s">
        <v>261</v>
      </c>
    </row>
    <row r="27" spans="1:7" s="5" customFormat="1" ht="12.75">
      <c r="A27" s="15">
        <v>732</v>
      </c>
      <c r="B27" s="89">
        <v>44.99770834130781</v>
      </c>
      <c r="C27" s="6">
        <v>70.80000000000007</v>
      </c>
      <c r="D27" s="15" t="s">
        <v>3</v>
      </c>
      <c r="E27" s="15" t="str">
        <f t="shared" si="0"/>
        <v>Pool</v>
      </c>
      <c r="F27" s="6"/>
      <c r="G27" s="1" t="s">
        <v>262</v>
      </c>
    </row>
    <row r="28" spans="1:7" s="5" customFormat="1" ht="12.75">
      <c r="A28" s="15">
        <v>733</v>
      </c>
      <c r="B28" s="89">
        <v>45.008517480063794</v>
      </c>
      <c r="C28" s="6">
        <v>55.9</v>
      </c>
      <c r="D28" s="15" t="s">
        <v>5</v>
      </c>
      <c r="E28" s="15" t="str">
        <f t="shared" si="0"/>
        <v>LGR</v>
      </c>
      <c r="F28" s="6"/>
      <c r="G28" s="1" t="s">
        <v>124</v>
      </c>
    </row>
    <row r="29" spans="1:7" s="5" customFormat="1" ht="12.75">
      <c r="A29" s="15">
        <v>734</v>
      </c>
      <c r="B29" s="89">
        <v>45.01705181419457</v>
      </c>
      <c r="C29" s="6">
        <v>63.3</v>
      </c>
      <c r="D29" s="15" t="s">
        <v>1</v>
      </c>
      <c r="E29" s="15" t="str">
        <f t="shared" si="0"/>
        <v>Pool</v>
      </c>
      <c r="F29" s="6"/>
      <c r="G29" s="1"/>
    </row>
    <row r="30" spans="1:7" s="5" customFormat="1" ht="12.75">
      <c r="A30" s="15">
        <v>735</v>
      </c>
      <c r="B30" s="89">
        <v>45.02671591706539</v>
      </c>
      <c r="C30" s="6">
        <v>17.800000000000068</v>
      </c>
      <c r="D30" s="15" t="s">
        <v>8</v>
      </c>
      <c r="E30" s="15" t="str">
        <f t="shared" si="0"/>
        <v>CAS</v>
      </c>
      <c r="F30" s="6"/>
      <c r="G30" s="1"/>
    </row>
    <row r="31" spans="1:7" s="5" customFormat="1" ht="12.75">
      <c r="A31" s="15">
        <v>736</v>
      </c>
      <c r="B31" s="89">
        <v>45.02943346889952</v>
      </c>
      <c r="C31" s="6">
        <f>111+46</f>
        <v>157</v>
      </c>
      <c r="D31" s="15" t="s">
        <v>6</v>
      </c>
      <c r="E31" s="15" t="str">
        <f t="shared" si="0"/>
        <v>Pool</v>
      </c>
      <c r="F31" s="6"/>
      <c r="G31" s="1" t="s">
        <v>263</v>
      </c>
    </row>
    <row r="32" spans="1:7" s="5" customFormat="1" ht="12.75">
      <c r="A32" s="15">
        <v>737</v>
      </c>
      <c r="B32" s="89">
        <v>45.054682321004435</v>
      </c>
      <c r="C32" s="6">
        <v>99.5</v>
      </c>
      <c r="D32" s="15" t="s">
        <v>9</v>
      </c>
      <c r="E32" s="15" t="str">
        <f t="shared" si="0"/>
        <v>Run</v>
      </c>
      <c r="F32" s="6"/>
      <c r="G32" s="1" t="s">
        <v>264</v>
      </c>
    </row>
    <row r="33" spans="1:7" s="5" customFormat="1" ht="12.75">
      <c r="A33" s="15">
        <v>738</v>
      </c>
      <c r="B33" s="89">
        <v>45.07264060230746</v>
      </c>
      <c r="C33" s="6">
        <v>66.5</v>
      </c>
      <c r="D33" s="15" t="s">
        <v>3</v>
      </c>
      <c r="E33" s="15" t="str">
        <f t="shared" si="0"/>
        <v>Pool</v>
      </c>
      <c r="F33" s="6"/>
      <c r="G33" s="1"/>
    </row>
    <row r="34" spans="1:7" s="5" customFormat="1" ht="12.75">
      <c r="A34" s="15">
        <v>739</v>
      </c>
      <c r="B34" s="89">
        <v>45.08464287071601</v>
      </c>
      <c r="C34" s="6">
        <v>34.2</v>
      </c>
      <c r="D34" s="15" t="s">
        <v>0</v>
      </c>
      <c r="E34" s="15" t="str">
        <f t="shared" si="0"/>
        <v>HGR</v>
      </c>
      <c r="F34" s="6"/>
      <c r="G34" s="1" t="s">
        <v>265</v>
      </c>
    </row>
    <row r="35" spans="1:7" s="5" customFormat="1" ht="12.75">
      <c r="A35" s="15">
        <v>740</v>
      </c>
      <c r="B35" s="89">
        <v>45.09081546589755</v>
      </c>
      <c r="C35" s="6">
        <v>55.2</v>
      </c>
      <c r="D35" s="15" t="s">
        <v>2</v>
      </c>
      <c r="E35" s="15" t="str">
        <f t="shared" si="0"/>
        <v>Run</v>
      </c>
      <c r="F35" s="6"/>
      <c r="G35" s="1"/>
    </row>
    <row r="36" spans="1:7" s="5" customFormat="1" ht="12.75">
      <c r="A36" s="15">
        <v>741</v>
      </c>
      <c r="B36" s="89">
        <v>45.100778251102845</v>
      </c>
      <c r="C36" s="6">
        <v>48.6</v>
      </c>
      <c r="D36" s="15" t="s">
        <v>5</v>
      </c>
      <c r="E36" s="15" t="str">
        <f t="shared" si="0"/>
        <v>LGR</v>
      </c>
      <c r="F36" s="6"/>
      <c r="G36" s="1" t="s">
        <v>266</v>
      </c>
    </row>
    <row r="37" spans="1:7" s="5" customFormat="1" ht="12.75">
      <c r="A37" s="15">
        <v>742</v>
      </c>
      <c r="B37" s="89">
        <v>45.10954983372925</v>
      </c>
      <c r="C37" s="6">
        <v>167</v>
      </c>
      <c r="D37" s="15" t="s">
        <v>3</v>
      </c>
      <c r="E37" s="15" t="str">
        <f t="shared" si="0"/>
        <v>Pool</v>
      </c>
      <c r="F37" s="15"/>
      <c r="G37" s="1" t="s">
        <v>267</v>
      </c>
    </row>
    <row r="38" spans="1:6" s="76" customFormat="1" ht="20.25" customHeight="1">
      <c r="A38" s="106" t="s">
        <v>328</v>
      </c>
      <c r="E38" s="77"/>
      <c r="F38" s="77"/>
    </row>
    <row r="39" ht="14.25">
      <c r="G39" s="76" t="s">
        <v>305</v>
      </c>
    </row>
  </sheetData>
  <printOptions horizontalCentered="1"/>
  <pageMargins left="0.75" right="0.75" top="1" bottom="1" header="0.5" footer="0.5"/>
  <pageSetup firstPageNumber="6" useFirstPageNumber="1" fitToHeight="1" fitToWidth="1" horizontalDpi="600" verticalDpi="600" orientation="landscape" scale="85" r:id="rId3"/>
  <headerFooter alignWithMargins="0">
    <oddHeader>&amp;L&amp;11FINAL</oddHeader>
    <oddFooter>&amp;L&amp;"Arial,Italic"&amp;8August 2010&amp;C&amp;8D-&amp;P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Normal="85" zoomScaleSheetLayoutView="100" workbookViewId="0" topLeftCell="A1">
      <selection activeCell="A15" sqref="A15"/>
    </sheetView>
  </sheetViews>
  <sheetFormatPr defaultColWidth="9.140625" defaultRowHeight="12.75"/>
  <cols>
    <col min="1" max="1" width="9.421875" style="0" customWidth="1"/>
    <col min="2" max="3" width="8.8515625" style="0" customWidth="1"/>
    <col min="4" max="4" width="11.140625" style="0" customWidth="1"/>
    <col min="5" max="5" width="10.421875" style="0" customWidth="1"/>
    <col min="6" max="6" width="11.7109375" style="0" customWidth="1"/>
    <col min="7" max="7" width="46.140625" style="0" customWidth="1"/>
    <col min="8" max="8" width="58.421875" style="0" customWidth="1"/>
  </cols>
  <sheetData>
    <row r="1" s="116" customFormat="1" ht="30" customHeight="1">
      <c r="A1" s="115" t="s">
        <v>317</v>
      </c>
    </row>
    <row r="2" spans="1:7" ht="51">
      <c r="A2" s="132" t="s">
        <v>11</v>
      </c>
      <c r="B2" s="132" t="s">
        <v>12</v>
      </c>
      <c r="C2" s="132" t="s">
        <v>16</v>
      </c>
      <c r="D2" s="132" t="s">
        <v>14</v>
      </c>
      <c r="E2" s="132" t="s">
        <v>15</v>
      </c>
      <c r="F2" s="132" t="s">
        <v>18</v>
      </c>
      <c r="G2" s="132" t="s">
        <v>13</v>
      </c>
    </row>
    <row r="3" spans="1:7" s="114" customFormat="1" ht="12.75">
      <c r="A3" s="139" t="s">
        <v>53</v>
      </c>
      <c r="B3" s="134"/>
      <c r="C3" s="135"/>
      <c r="D3" s="136"/>
      <c r="E3" s="137"/>
      <c r="F3" s="135"/>
      <c r="G3" s="138"/>
    </row>
    <row r="4" spans="1:7" ht="12.75">
      <c r="A4" s="7">
        <v>685</v>
      </c>
      <c r="B4" s="90">
        <v>35.98301000000001</v>
      </c>
      <c r="C4" s="91">
        <v>224.5</v>
      </c>
      <c r="D4" s="92" t="s">
        <v>3</v>
      </c>
      <c r="E4" s="92" t="str">
        <f>IF(OR(D4="MCP",D4="LSP",D4="STP",D4="DPL",D4="PLP"),"Pool",IF(OR(D4="RUN",D4="POW",D4="SRN",D4="TRN"),"Run",IF(D4="HGR","HGR",IF(D4="LGR","LGR",IF(D4="CAS","CAS",999)))))</f>
        <v>Pool</v>
      </c>
      <c r="F4" s="26"/>
      <c r="G4" s="18"/>
    </row>
    <row r="5" spans="1:7" ht="12.75">
      <c r="A5" s="7">
        <v>686</v>
      </c>
      <c r="B5" s="89">
        <v>36.02378428959628</v>
      </c>
      <c r="C5" s="6">
        <v>223.5</v>
      </c>
      <c r="D5" s="15" t="s">
        <v>0</v>
      </c>
      <c r="E5" s="15" t="str">
        <f aca="true" t="shared" si="0" ref="E5:E14">IF(OR(D5="MCP",D5="LSP",D5="STP",D5="DPL",D5="PLP"),"Pool",IF(OR(D5="RUN",D5="POW",D5="SRN",D5="TRN"),"Run",IF(D5="HGR","HGR",IF(D5="LGR","LGR",IF(D5="CAS","CAS",999)))))</f>
        <v>HGR</v>
      </c>
      <c r="F5" s="17">
        <v>2</v>
      </c>
      <c r="G5" s="16" t="s">
        <v>268</v>
      </c>
    </row>
    <row r="6" spans="1:7" ht="12.75">
      <c r="A6" s="7">
        <v>687</v>
      </c>
      <c r="B6" s="89">
        <v>36.06437695652174</v>
      </c>
      <c r="C6" s="6">
        <v>87</v>
      </c>
      <c r="D6" s="15" t="s">
        <v>20</v>
      </c>
      <c r="E6" s="15" t="str">
        <f t="shared" si="0"/>
        <v>Pool</v>
      </c>
      <c r="F6" s="17">
        <v>3</v>
      </c>
      <c r="G6" s="16" t="s">
        <v>200</v>
      </c>
    </row>
    <row r="7" spans="1:7" ht="12.75">
      <c r="A7" s="7">
        <v>688</v>
      </c>
      <c r="B7" s="89">
        <v>36.08017812888199</v>
      </c>
      <c r="C7" s="6">
        <v>74</v>
      </c>
      <c r="D7" s="15" t="s">
        <v>2</v>
      </c>
      <c r="E7" s="15" t="str">
        <f t="shared" si="0"/>
        <v>Run</v>
      </c>
      <c r="F7" s="17">
        <v>1</v>
      </c>
      <c r="G7" s="16"/>
    </row>
    <row r="8" spans="1:7" ht="12.75">
      <c r="A8" s="7">
        <v>689</v>
      </c>
      <c r="B8" s="89">
        <v>36.09361820652174</v>
      </c>
      <c r="C8" s="6">
        <v>98</v>
      </c>
      <c r="D8" s="15" t="s">
        <v>0</v>
      </c>
      <c r="E8" s="15" t="str">
        <f t="shared" si="0"/>
        <v>HGR</v>
      </c>
      <c r="F8" s="17">
        <v>3</v>
      </c>
      <c r="G8" s="16" t="s">
        <v>155</v>
      </c>
    </row>
    <row r="9" spans="1:7" ht="12.75">
      <c r="A9" s="7">
        <v>690</v>
      </c>
      <c r="B9" s="89">
        <v>36.11141722826087</v>
      </c>
      <c r="C9" s="6">
        <v>197</v>
      </c>
      <c r="D9" s="15" t="s">
        <v>3</v>
      </c>
      <c r="E9" s="15" t="str">
        <f t="shared" si="0"/>
        <v>Pool</v>
      </c>
      <c r="F9" s="17">
        <v>3</v>
      </c>
      <c r="G9" s="16" t="s">
        <v>201</v>
      </c>
    </row>
    <row r="10" spans="1:7" ht="12.75">
      <c r="A10" s="7">
        <v>691</v>
      </c>
      <c r="B10" s="89">
        <v>36.14719689440994</v>
      </c>
      <c r="C10" s="6">
        <v>80</v>
      </c>
      <c r="D10" s="15" t="s">
        <v>3</v>
      </c>
      <c r="E10" s="15" t="str">
        <f t="shared" si="0"/>
        <v>Pool</v>
      </c>
      <c r="F10" s="17">
        <v>1</v>
      </c>
      <c r="G10" s="16" t="s">
        <v>156</v>
      </c>
    </row>
    <row r="11" spans="1:7" ht="12.75">
      <c r="A11" s="7">
        <v>692</v>
      </c>
      <c r="B11" s="89">
        <v>36.16172670807453</v>
      </c>
      <c r="C11" s="6">
        <v>43</v>
      </c>
      <c r="D11" s="15" t="s">
        <v>8</v>
      </c>
      <c r="E11" s="15" t="str">
        <f t="shared" si="0"/>
        <v>CAS</v>
      </c>
      <c r="F11" s="17"/>
      <c r="G11" s="16"/>
    </row>
    <row r="12" spans="1:7" ht="12.75">
      <c r="A12" s="7">
        <v>693</v>
      </c>
      <c r="B12" s="89">
        <v>36.169536482919256</v>
      </c>
      <c r="C12" s="6">
        <v>43</v>
      </c>
      <c r="D12" s="15" t="s">
        <v>0</v>
      </c>
      <c r="E12" s="15" t="str">
        <f t="shared" si="0"/>
        <v>HGR</v>
      </c>
      <c r="F12" s="17">
        <v>1</v>
      </c>
      <c r="G12" s="16" t="s">
        <v>141</v>
      </c>
    </row>
    <row r="13" spans="1:7" ht="12.75">
      <c r="A13" s="7">
        <v>694</v>
      </c>
      <c r="B13" s="93">
        <v>36.17</v>
      </c>
      <c r="C13" s="94">
        <v>55</v>
      </c>
      <c r="D13" s="95" t="s">
        <v>2</v>
      </c>
      <c r="E13" s="95" t="str">
        <f t="shared" si="0"/>
        <v>Run</v>
      </c>
      <c r="F13" s="22">
        <v>1</v>
      </c>
      <c r="G13" s="34" t="s">
        <v>269</v>
      </c>
    </row>
    <row r="14" spans="1:7" ht="12.75">
      <c r="A14" s="7">
        <v>695</v>
      </c>
      <c r="B14" s="93">
        <v>36.17734625776398</v>
      </c>
      <c r="C14" s="94">
        <v>163</v>
      </c>
      <c r="D14" s="95" t="s">
        <v>6</v>
      </c>
      <c r="E14" s="95" t="str">
        <f t="shared" si="0"/>
        <v>Pool</v>
      </c>
      <c r="F14" s="22">
        <v>2</v>
      </c>
      <c r="G14" s="23" t="s">
        <v>142</v>
      </c>
    </row>
    <row r="15" spans="1:7" ht="12.75">
      <c r="A15" s="140" t="s">
        <v>55</v>
      </c>
      <c r="B15" s="21"/>
      <c r="C15" s="24"/>
      <c r="D15" s="24"/>
      <c r="E15" s="24"/>
      <c r="F15" s="24"/>
      <c r="G15" s="25"/>
    </row>
    <row r="16" ht="17.25" customHeight="1">
      <c r="A16" s="105" t="s">
        <v>328</v>
      </c>
    </row>
    <row r="39" ht="14.25">
      <c r="G39" s="75" t="s">
        <v>305</v>
      </c>
    </row>
  </sheetData>
  <printOptions horizontalCentered="1"/>
  <pageMargins left="1" right="0.5" top="1" bottom="1" header="0.5" footer="0.5"/>
  <pageSetup firstPageNumber="7" useFirstPageNumber="1" fitToHeight="1" fitToWidth="1" horizontalDpi="600" verticalDpi="600" orientation="landscape" r:id="rId1"/>
  <headerFooter alignWithMargins="0">
    <oddHeader>&amp;L&amp;11FINAL</oddHeader>
    <oddFooter>&amp;L&amp;"Arial,Italic"&amp;8August 2010&amp;C&amp;8D-&amp;P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zoomScaleNormal="85" zoomScaleSheetLayoutView="100" workbookViewId="0" topLeftCell="A1">
      <selection activeCell="H2" sqref="H2"/>
    </sheetView>
  </sheetViews>
  <sheetFormatPr defaultColWidth="9.140625" defaultRowHeight="12.75"/>
  <cols>
    <col min="1" max="1" width="9.421875" style="0" customWidth="1"/>
    <col min="2" max="2" width="8.8515625" style="0" customWidth="1"/>
    <col min="3" max="3" width="8.421875" style="0" customWidth="1"/>
    <col min="4" max="4" width="10.8515625" style="0" customWidth="1"/>
    <col min="5" max="5" width="10.00390625" style="0" customWidth="1"/>
    <col min="6" max="6" width="11.140625" style="0" customWidth="1"/>
    <col min="7" max="7" width="11.57421875" style="0" customWidth="1"/>
    <col min="8" max="8" width="65.140625" style="0" customWidth="1"/>
  </cols>
  <sheetData>
    <row r="1" s="116" customFormat="1" ht="30" customHeight="1">
      <c r="A1" s="115" t="s">
        <v>318</v>
      </c>
    </row>
    <row r="2" spans="1:8" ht="60">
      <c r="A2" s="119" t="s">
        <v>11</v>
      </c>
      <c r="B2" s="119" t="s">
        <v>12</v>
      </c>
      <c r="C2" s="119" t="s">
        <v>16</v>
      </c>
      <c r="D2" s="119" t="s">
        <v>14</v>
      </c>
      <c r="E2" s="119" t="s">
        <v>17</v>
      </c>
      <c r="F2" s="119" t="s">
        <v>15</v>
      </c>
      <c r="G2" s="119" t="s">
        <v>18</v>
      </c>
      <c r="H2" s="119" t="s">
        <v>13</v>
      </c>
    </row>
    <row r="3" spans="1:8" ht="12.75">
      <c r="A3" s="29">
        <v>317</v>
      </c>
      <c r="B3" s="29" t="s">
        <v>19</v>
      </c>
      <c r="C3" s="29"/>
      <c r="D3" s="29" t="s">
        <v>7</v>
      </c>
      <c r="E3" s="96"/>
      <c r="F3" s="97"/>
      <c r="G3" s="97"/>
      <c r="H3" s="30"/>
    </row>
    <row r="4" spans="1:8" ht="12.75">
      <c r="A4" s="7">
        <v>318</v>
      </c>
      <c r="B4" s="89">
        <v>25.94183</v>
      </c>
      <c r="C4" s="6">
        <v>292</v>
      </c>
      <c r="D4" s="15" t="s">
        <v>3</v>
      </c>
      <c r="E4" s="15"/>
      <c r="F4" s="15" t="str">
        <f aca="true" t="shared" si="0" ref="F4:F26">IF(OR(D4="MCP",D4="LSP",D4="STP",D4="DPL",D4="PLP"),"Pool",IF(OR(D4="RUN",D4="POW",D4="SRN",D4="TRN"),"Run",IF(D4="HGR","HGR",IF(D4="LGR","LGR",IF(D4="CAS","CAS",999)))))</f>
        <v>Pool</v>
      </c>
      <c r="G4" s="6"/>
      <c r="H4" s="1" t="s">
        <v>270</v>
      </c>
    </row>
    <row r="5" spans="1:8" ht="12.75">
      <c r="A5" s="7">
        <v>319</v>
      </c>
      <c r="B5" s="89">
        <v>25.991641046025105</v>
      </c>
      <c r="C5" s="6">
        <v>186</v>
      </c>
      <c r="D5" s="15" t="s">
        <v>5</v>
      </c>
      <c r="E5" s="15"/>
      <c r="F5" s="15" t="str">
        <f t="shared" si="0"/>
        <v>LGR</v>
      </c>
      <c r="G5" s="6" t="s">
        <v>164</v>
      </c>
      <c r="H5" s="1" t="s">
        <v>271</v>
      </c>
    </row>
    <row r="6" spans="1:8" ht="12.75">
      <c r="A6" s="7">
        <v>320</v>
      </c>
      <c r="B6" s="89">
        <v>26.02337</v>
      </c>
      <c r="C6" s="6">
        <v>232.2</v>
      </c>
      <c r="D6" s="15" t="s">
        <v>3</v>
      </c>
      <c r="E6" s="15"/>
      <c r="F6" s="15" t="str">
        <f t="shared" si="0"/>
        <v>Pool</v>
      </c>
      <c r="G6" s="6" t="s">
        <v>165</v>
      </c>
      <c r="H6" s="1" t="s">
        <v>272</v>
      </c>
    </row>
    <row r="7" spans="1:8" ht="12.75">
      <c r="A7" s="15">
        <v>320.1</v>
      </c>
      <c r="B7" s="89"/>
      <c r="C7" s="6">
        <v>105</v>
      </c>
      <c r="D7" s="15"/>
      <c r="E7" s="15" t="s">
        <v>5</v>
      </c>
      <c r="F7" s="15" t="s">
        <v>5</v>
      </c>
      <c r="G7" s="6"/>
      <c r="H7" s="1" t="s">
        <v>273</v>
      </c>
    </row>
    <row r="8" spans="1:8" ht="12.75">
      <c r="A8" s="15">
        <v>321</v>
      </c>
      <c r="B8" s="89">
        <v>26.066220944736468</v>
      </c>
      <c r="C8" s="6">
        <v>41</v>
      </c>
      <c r="D8" s="15" t="s">
        <v>3</v>
      </c>
      <c r="E8" s="15"/>
      <c r="F8" s="15" t="str">
        <f t="shared" si="0"/>
        <v>Pool</v>
      </c>
      <c r="G8" s="6"/>
      <c r="H8" s="1" t="s">
        <v>273</v>
      </c>
    </row>
    <row r="9" spans="1:8" ht="12.75">
      <c r="A9" s="15">
        <v>322</v>
      </c>
      <c r="B9" s="89">
        <v>26.07378721835488</v>
      </c>
      <c r="C9" s="6">
        <v>45.69999999999982</v>
      </c>
      <c r="D9" s="15" t="s">
        <v>2</v>
      </c>
      <c r="E9" s="15"/>
      <c r="F9" s="15" t="str">
        <f t="shared" si="0"/>
        <v>Run</v>
      </c>
      <c r="G9" s="6"/>
      <c r="H9" s="1" t="s">
        <v>274</v>
      </c>
    </row>
    <row r="10" spans="1:8" ht="12.75">
      <c r="A10" s="15">
        <v>323</v>
      </c>
      <c r="B10" s="89">
        <v>26.082220845290525</v>
      </c>
      <c r="C10" s="6">
        <v>187.4</v>
      </c>
      <c r="D10" s="15" t="s">
        <v>5</v>
      </c>
      <c r="E10" s="15"/>
      <c r="F10" s="15" t="str">
        <f t="shared" si="0"/>
        <v>LGR</v>
      </c>
      <c r="G10" s="6">
        <v>1</v>
      </c>
      <c r="H10" s="1" t="s">
        <v>169</v>
      </c>
    </row>
    <row r="11" spans="1:8" ht="14.25">
      <c r="A11" s="15">
        <v>323.1</v>
      </c>
      <c r="B11" s="89"/>
      <c r="C11" s="6">
        <v>270</v>
      </c>
      <c r="D11" s="15"/>
      <c r="E11" s="15" t="s">
        <v>5</v>
      </c>
      <c r="F11" s="15" t="s">
        <v>5</v>
      </c>
      <c r="G11" s="6" t="s">
        <v>164</v>
      </c>
      <c r="H11" s="1" t="s">
        <v>306</v>
      </c>
    </row>
    <row r="12" spans="1:8" ht="12.75">
      <c r="A12" s="15">
        <v>324</v>
      </c>
      <c r="B12" s="89">
        <v>26.116804252024437</v>
      </c>
      <c r="C12" s="6">
        <v>106.5</v>
      </c>
      <c r="D12" s="15" t="s">
        <v>2</v>
      </c>
      <c r="E12" s="15"/>
      <c r="F12" s="15" t="str">
        <f t="shared" si="0"/>
        <v>Run</v>
      </c>
      <c r="G12" s="6"/>
      <c r="H12" s="1" t="s">
        <v>273</v>
      </c>
    </row>
    <row r="13" spans="1:8" ht="12.75">
      <c r="A13" s="15">
        <v>325</v>
      </c>
      <c r="B13" s="89">
        <v>26.13645810910641</v>
      </c>
      <c r="C13" s="6">
        <v>90.5</v>
      </c>
      <c r="D13" s="15" t="s">
        <v>3</v>
      </c>
      <c r="E13" s="15"/>
      <c r="F13" s="15" t="str">
        <f t="shared" si="0"/>
        <v>Pool</v>
      </c>
      <c r="G13" s="6"/>
      <c r="H13" s="1" t="s">
        <v>273</v>
      </c>
    </row>
    <row r="14" spans="1:8" ht="12.75">
      <c r="A14" s="15">
        <v>326</v>
      </c>
      <c r="B14" s="89">
        <v>26.15315927404461</v>
      </c>
      <c r="C14" s="6">
        <v>130</v>
      </c>
      <c r="D14" s="15" t="s">
        <v>0</v>
      </c>
      <c r="E14" s="15"/>
      <c r="F14" s="15" t="str">
        <f t="shared" si="0"/>
        <v>HGR</v>
      </c>
      <c r="G14" s="6" t="s">
        <v>166</v>
      </c>
      <c r="H14" s="1" t="s">
        <v>275</v>
      </c>
    </row>
    <row r="15" spans="1:8" ht="12.75">
      <c r="A15" s="15">
        <v>327</v>
      </c>
      <c r="B15" s="89">
        <v>26.177149897712745</v>
      </c>
      <c r="C15" s="6">
        <v>187.8</v>
      </c>
      <c r="D15" s="15" t="s">
        <v>10</v>
      </c>
      <c r="E15" s="15"/>
      <c r="F15" s="15" t="str">
        <f t="shared" si="0"/>
        <v>Run</v>
      </c>
      <c r="G15" s="6" t="s">
        <v>165</v>
      </c>
      <c r="H15" s="1" t="s">
        <v>276</v>
      </c>
    </row>
    <row r="16" spans="1:8" ht="12.75">
      <c r="A16" s="15">
        <v>328</v>
      </c>
      <c r="B16" s="89">
        <v>26.21180712175025</v>
      </c>
      <c r="C16" s="6">
        <v>42.2</v>
      </c>
      <c r="D16" s="15" t="s">
        <v>5</v>
      </c>
      <c r="E16" s="15"/>
      <c r="F16" s="15" t="str">
        <f t="shared" si="0"/>
        <v>LGR</v>
      </c>
      <c r="G16" s="6">
        <v>1</v>
      </c>
      <c r="H16" s="1" t="s">
        <v>277</v>
      </c>
    </row>
    <row r="17" spans="1:8" ht="12.75">
      <c r="A17" s="15">
        <v>329</v>
      </c>
      <c r="B17" s="89">
        <v>26.219594847279446</v>
      </c>
      <c r="C17" s="6">
        <v>62.5</v>
      </c>
      <c r="D17" s="15" t="s">
        <v>2</v>
      </c>
      <c r="E17" s="15"/>
      <c r="F17" s="15" t="str">
        <f t="shared" si="0"/>
        <v>Run</v>
      </c>
      <c r="G17" s="6">
        <v>1</v>
      </c>
      <c r="H17" s="1" t="s">
        <v>278</v>
      </c>
    </row>
    <row r="18" spans="1:8" ht="14.25">
      <c r="A18" s="15">
        <v>330</v>
      </c>
      <c r="B18" s="89">
        <v>26.231128800966047</v>
      </c>
      <c r="C18" s="6">
        <v>92.3</v>
      </c>
      <c r="D18" s="15" t="s">
        <v>0</v>
      </c>
      <c r="E18" s="15"/>
      <c r="F18" s="15" t="str">
        <f t="shared" si="0"/>
        <v>HGR</v>
      </c>
      <c r="G18" s="6">
        <v>2</v>
      </c>
      <c r="H18" s="1" t="s">
        <v>307</v>
      </c>
    </row>
    <row r="19" spans="1:8" ht="12.75">
      <c r="A19" s="15">
        <v>331</v>
      </c>
      <c r="B19" s="89">
        <v>26.248162143770422</v>
      </c>
      <c r="C19" s="6">
        <v>189.7</v>
      </c>
      <c r="D19" s="15" t="s">
        <v>9</v>
      </c>
      <c r="E19" s="15"/>
      <c r="F19" s="15" t="str">
        <f t="shared" si="0"/>
        <v>Run</v>
      </c>
      <c r="G19" s="6">
        <v>3</v>
      </c>
      <c r="H19" s="1" t="s">
        <v>279</v>
      </c>
    </row>
    <row r="20" spans="1:8" ht="12.75">
      <c r="A20" s="15">
        <v>332</v>
      </c>
      <c r="B20" s="89">
        <v>26.28317</v>
      </c>
      <c r="C20" s="6">
        <v>99</v>
      </c>
      <c r="D20" s="15" t="s">
        <v>10</v>
      </c>
      <c r="E20" s="15"/>
      <c r="F20" s="15" t="str">
        <f t="shared" si="0"/>
        <v>Run</v>
      </c>
      <c r="G20" s="6"/>
      <c r="H20" s="1" t="s">
        <v>280</v>
      </c>
    </row>
    <row r="21" spans="1:8" ht="12.75">
      <c r="A21" s="15">
        <v>333</v>
      </c>
      <c r="B21" s="89">
        <v>26.298170701254275</v>
      </c>
      <c r="C21" s="6">
        <v>125</v>
      </c>
      <c r="D21" s="15" t="s">
        <v>3</v>
      </c>
      <c r="E21" s="15"/>
      <c r="F21" s="15" t="str">
        <f t="shared" si="0"/>
        <v>Pool</v>
      </c>
      <c r="G21" s="6">
        <v>3</v>
      </c>
      <c r="H21" s="1" t="s">
        <v>21</v>
      </c>
    </row>
    <row r="22" spans="1:8" ht="12.75">
      <c r="A22" s="15">
        <v>334</v>
      </c>
      <c r="B22" s="89">
        <v>26.317110980615734</v>
      </c>
      <c r="C22" s="6">
        <v>293</v>
      </c>
      <c r="D22" s="15" t="s">
        <v>0</v>
      </c>
      <c r="E22" s="15"/>
      <c r="F22" s="15" t="str">
        <f t="shared" si="0"/>
        <v>HGR</v>
      </c>
      <c r="G22" s="6">
        <v>2</v>
      </c>
      <c r="H22" s="1" t="s">
        <v>281</v>
      </c>
    </row>
    <row r="23" spans="1:8" ht="12.75">
      <c r="A23" s="15">
        <v>335</v>
      </c>
      <c r="B23" s="89">
        <v>26.361506995438997</v>
      </c>
      <c r="C23" s="6">
        <v>140</v>
      </c>
      <c r="D23" s="15" t="s">
        <v>6</v>
      </c>
      <c r="E23" s="15"/>
      <c r="F23" s="15" t="str">
        <f t="shared" si="0"/>
        <v>Pool</v>
      </c>
      <c r="G23" s="6">
        <v>3</v>
      </c>
      <c r="H23" s="1" t="s">
        <v>135</v>
      </c>
    </row>
    <row r="24" spans="1:8" ht="12.75">
      <c r="A24" s="15">
        <v>336</v>
      </c>
      <c r="B24" s="89">
        <v>26.38272010832383</v>
      </c>
      <c r="C24" s="6">
        <v>48</v>
      </c>
      <c r="D24" s="15" t="s">
        <v>8</v>
      </c>
      <c r="E24" s="89"/>
      <c r="F24" s="15" t="str">
        <f t="shared" si="0"/>
        <v>CAS</v>
      </c>
      <c r="G24" s="6"/>
      <c r="H24" s="1"/>
    </row>
    <row r="25" spans="1:8" ht="12.75">
      <c r="A25" s="15">
        <v>337</v>
      </c>
      <c r="B25" s="89">
        <v>26.389993175598633</v>
      </c>
      <c r="C25" s="6">
        <v>172</v>
      </c>
      <c r="D25" s="15" t="s">
        <v>1</v>
      </c>
      <c r="E25" s="15"/>
      <c r="F25" s="15" t="str">
        <f t="shared" si="0"/>
        <v>Pool</v>
      </c>
      <c r="G25" s="7">
        <v>1</v>
      </c>
      <c r="H25" s="1" t="s">
        <v>197</v>
      </c>
    </row>
    <row r="26" spans="1:8" ht="12.75">
      <c r="A26" s="15">
        <v>338</v>
      </c>
      <c r="B26" s="98">
        <v>26.416055</v>
      </c>
      <c r="C26" s="7">
        <v>46.92384035866</v>
      </c>
      <c r="D26" s="7" t="s">
        <v>8</v>
      </c>
      <c r="E26" s="7"/>
      <c r="F26" s="15" t="str">
        <f t="shared" si="0"/>
        <v>CAS</v>
      </c>
      <c r="G26" s="8"/>
      <c r="H26" s="3" t="s">
        <v>55</v>
      </c>
    </row>
    <row r="27" spans="1:7" ht="18" customHeight="1">
      <c r="A27" s="105" t="s">
        <v>329</v>
      </c>
      <c r="B27" s="107"/>
      <c r="C27" s="107"/>
      <c r="D27" s="107"/>
      <c r="E27" s="107"/>
      <c r="F27" s="103"/>
      <c r="G27" s="103"/>
    </row>
    <row r="28" spans="1:7" ht="12.75">
      <c r="A28" s="105" t="s">
        <v>330</v>
      </c>
      <c r="B28" s="103"/>
      <c r="C28" s="103"/>
      <c r="D28" s="103"/>
      <c r="E28" s="103"/>
      <c r="F28" s="103"/>
      <c r="G28" s="103"/>
    </row>
    <row r="29" spans="1:7" ht="12.75">
      <c r="A29" s="105" t="s">
        <v>331</v>
      </c>
      <c r="B29" s="103"/>
      <c r="C29" s="103"/>
      <c r="D29" s="103"/>
      <c r="E29" s="103"/>
      <c r="F29" s="103"/>
      <c r="G29" s="103"/>
    </row>
    <row r="39" ht="14.25">
      <c r="G39" s="75" t="s">
        <v>305</v>
      </c>
    </row>
  </sheetData>
  <printOptions horizontalCentered="1"/>
  <pageMargins left="1" right="0.5" top="1" bottom="1" header="0.5" footer="0.5"/>
  <pageSetup firstPageNumber="8" useFirstPageNumber="1" fitToHeight="1" fitToWidth="1" horizontalDpi="600" verticalDpi="600" orientation="landscape" scale="91" r:id="rId1"/>
  <headerFooter alignWithMargins="0">
    <oddHeader>&amp;L&amp;11FINAL</oddHeader>
    <oddFooter>&amp;L&amp;"Arial,Italic"&amp;8August 2010&amp;C&amp;8D-&amp;P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</dc:creator>
  <cp:keywords/>
  <dc:description/>
  <cp:lastModifiedBy>Karen Butler</cp:lastModifiedBy>
  <cp:lastPrinted>2010-08-06T17:42:48Z</cp:lastPrinted>
  <dcterms:created xsi:type="dcterms:W3CDTF">2007-07-23T18:30:31Z</dcterms:created>
  <dcterms:modified xsi:type="dcterms:W3CDTF">2010-08-06T18:37:09Z</dcterms:modified>
  <cp:category/>
  <cp:version/>
  <cp:contentType/>
  <cp:contentStatus/>
</cp:coreProperties>
</file>